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https://kasmodesigns-my.sharepoint.com/personal/dave_kasmodesign_com_au/Documents/Shared Data/Price List/SUMMER 2020/ORDER FORMS/"/>
    </mc:Choice>
  </mc:AlternateContent>
  <xr:revisionPtr revIDLastSave="0" documentId="8_{13867642-4A63-45BA-8BFD-704D2EA2C109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Fiona Powell" sheetId="14" r:id="rId1"/>
    <sheet name="Fiona by Fiona Powell" sheetId="1" r:id="rId2"/>
    <sheet name="Fascinators" sheetId="2" r:id="rId3"/>
    <sheet name="Hats" sheetId="3" r:id="rId4"/>
    <sheet name="Hair Accessories" sheetId="7" r:id="rId5"/>
    <sheet name="Bags" sheetId="5" r:id="rId6"/>
    <sheet name="Sun Protection" sheetId="8" r:id="rId7"/>
    <sheet name="Resort" sheetId="6" r:id="rId8"/>
    <sheet name="Mens" sheetId="11" r:id="rId9"/>
    <sheet name="Order Review" sheetId="12" r:id="rId10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8" i="14" l="1"/>
  <c r="R17" i="14"/>
  <c r="R16" i="14"/>
  <c r="R15" i="14"/>
  <c r="R14" i="14"/>
  <c r="R13" i="14"/>
  <c r="R12" i="14"/>
  <c r="R11" i="14"/>
  <c r="Q18" i="14" l="1"/>
  <c r="Q19" i="14" s="1"/>
  <c r="R63" i="7"/>
  <c r="R64" i="7"/>
  <c r="R65" i="7"/>
  <c r="R66" i="7"/>
  <c r="R67" i="7"/>
  <c r="Q24" i="14" l="1"/>
  <c r="D10" i="12"/>
  <c r="Q20" i="14"/>
  <c r="R16" i="6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23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1" i="11"/>
  <c r="R12" i="11"/>
  <c r="R13" i="11"/>
  <c r="R14" i="11"/>
  <c r="R15" i="11"/>
  <c r="R16" i="11"/>
  <c r="R17" i="11"/>
  <c r="R27" i="6"/>
  <c r="R85" i="3"/>
  <c r="R84" i="3"/>
  <c r="L33" i="11" l="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0" i="11"/>
  <c r="L53" i="8"/>
  <c r="R52" i="8"/>
  <c r="R51" i="8"/>
  <c r="R50" i="8"/>
  <c r="R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8" i="8"/>
  <c r="R27" i="8"/>
  <c r="R26" i="8"/>
  <c r="R25" i="8"/>
  <c r="R24" i="8"/>
  <c r="R23" i="8"/>
  <c r="R22" i="8"/>
  <c r="R21" i="8"/>
  <c r="R20" i="8"/>
  <c r="R19" i="8"/>
  <c r="R18" i="8"/>
  <c r="R17" i="8"/>
  <c r="R16" i="8"/>
  <c r="R15" i="8"/>
  <c r="R14" i="8"/>
  <c r="R13" i="8"/>
  <c r="R12" i="8"/>
  <c r="R11" i="8"/>
  <c r="R69" i="7"/>
  <c r="R68" i="7"/>
  <c r="R62" i="7"/>
  <c r="R61" i="7"/>
  <c r="R60" i="7"/>
  <c r="R59" i="7"/>
  <c r="R58" i="7"/>
  <c r="R57" i="7"/>
  <c r="R56" i="7"/>
  <c r="R55" i="7"/>
  <c r="R54" i="7"/>
  <c r="R53" i="7"/>
  <c r="R52" i="7"/>
  <c r="R51" i="7"/>
  <c r="R50" i="7"/>
  <c r="R49" i="7"/>
  <c r="R48" i="7"/>
  <c r="R47" i="7"/>
  <c r="R46" i="7"/>
  <c r="R45" i="7"/>
  <c r="R44" i="7"/>
  <c r="R43" i="7"/>
  <c r="R42" i="7"/>
  <c r="R41" i="7"/>
  <c r="R40" i="7"/>
  <c r="R39" i="7"/>
  <c r="R38" i="7"/>
  <c r="R37" i="7"/>
  <c r="R36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45" i="6"/>
  <c r="R144" i="6"/>
  <c r="R143" i="6"/>
  <c r="R142" i="6"/>
  <c r="R141" i="6"/>
  <c r="R140" i="6"/>
  <c r="R139" i="6"/>
  <c r="R138" i="6"/>
  <c r="R137" i="6"/>
  <c r="R136" i="6"/>
  <c r="R135" i="6"/>
  <c r="R134" i="6"/>
  <c r="R133" i="6"/>
  <c r="R132" i="6"/>
  <c r="R131" i="6"/>
  <c r="R130" i="6"/>
  <c r="R129" i="6"/>
  <c r="R128" i="6"/>
  <c r="R127" i="6"/>
  <c r="R126" i="6"/>
  <c r="R125" i="6"/>
  <c r="R124" i="6"/>
  <c r="R123" i="6"/>
  <c r="R122" i="6"/>
  <c r="R121" i="6"/>
  <c r="R120" i="6"/>
  <c r="R119" i="6"/>
  <c r="R118" i="6"/>
  <c r="R117" i="6"/>
  <c r="R116" i="6"/>
  <c r="R115" i="6"/>
  <c r="R114" i="6"/>
  <c r="R113" i="6"/>
  <c r="R112" i="6"/>
  <c r="R111" i="6"/>
  <c r="R110" i="6"/>
  <c r="R109" i="6"/>
  <c r="R108" i="6"/>
  <c r="R107" i="6"/>
  <c r="R106" i="6"/>
  <c r="R105" i="6"/>
  <c r="R104" i="6"/>
  <c r="R103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6" i="6"/>
  <c r="R25" i="6"/>
  <c r="R24" i="6"/>
  <c r="R23" i="6"/>
  <c r="R22" i="6"/>
  <c r="R21" i="6"/>
  <c r="R20" i="6"/>
  <c r="R19" i="6"/>
  <c r="R18" i="6"/>
  <c r="R17" i="6"/>
  <c r="R15" i="6"/>
  <c r="R14" i="6"/>
  <c r="R13" i="6"/>
  <c r="R12" i="6"/>
  <c r="R11" i="6"/>
  <c r="L42" i="5"/>
  <c r="R10" i="5"/>
  <c r="L131" i="3"/>
  <c r="R130" i="3"/>
  <c r="R129" i="3"/>
  <c r="R128" i="3"/>
  <c r="R127" i="3"/>
  <c r="R126" i="3"/>
  <c r="R125" i="3"/>
  <c r="R124" i="3"/>
  <c r="R123" i="3"/>
  <c r="R122" i="3"/>
  <c r="R121" i="3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L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39" i="2"/>
  <c r="R238" i="2"/>
  <c r="R236" i="2"/>
  <c r="R235" i="2"/>
  <c r="R234" i="2"/>
  <c r="R233" i="2"/>
  <c r="R232" i="2"/>
  <c r="R231" i="2"/>
  <c r="R230" i="2"/>
  <c r="R228" i="2"/>
  <c r="R227" i="2"/>
  <c r="R226" i="2"/>
  <c r="R225" i="2"/>
  <c r="R224" i="2"/>
  <c r="R223" i="2"/>
  <c r="R222" i="2"/>
  <c r="R221" i="2"/>
  <c r="R220" i="2"/>
  <c r="R219" i="2"/>
  <c r="R218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6" i="2"/>
  <c r="R165" i="2"/>
  <c r="R164" i="2"/>
  <c r="R163" i="2"/>
  <c r="R162" i="2"/>
  <c r="R161" i="2"/>
  <c r="R107" i="2"/>
  <c r="R106" i="2"/>
  <c r="R105" i="2"/>
  <c r="R104" i="2"/>
  <c r="R103" i="2"/>
  <c r="R102" i="2"/>
  <c r="R100" i="2"/>
  <c r="R99" i="2"/>
  <c r="R98" i="2"/>
  <c r="R97" i="2"/>
  <c r="R96" i="2"/>
  <c r="R95" i="2"/>
  <c r="R94" i="2"/>
  <c r="R93" i="2"/>
  <c r="R92" i="2"/>
  <c r="R91" i="2"/>
  <c r="R90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L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L70" i="7" l="1"/>
  <c r="Q70" i="7"/>
  <c r="Q71" i="7" s="1"/>
  <c r="D16" i="12" s="1"/>
  <c r="Q42" i="1"/>
  <c r="Q43" i="1" s="1"/>
  <c r="Q44" i="1" s="1"/>
  <c r="Q131" i="3"/>
  <c r="Q132" i="3" s="1"/>
  <c r="D13" i="12" s="1"/>
  <c r="Q42" i="5"/>
  <c r="Q43" i="5" s="1"/>
  <c r="Q33" i="11"/>
  <c r="Q34" i="11" s="1"/>
  <c r="Q39" i="11" s="1"/>
  <c r="Q53" i="8"/>
  <c r="Q54" i="8" s="1"/>
  <c r="D17" i="12" s="1"/>
  <c r="L146" i="6"/>
  <c r="Q146" i="6"/>
  <c r="Q147" i="6" s="1"/>
  <c r="Q148" i="6" s="1"/>
  <c r="Q345" i="2"/>
  <c r="Q346" i="2" s="1"/>
  <c r="Q347" i="2" s="1"/>
  <c r="D11" i="12"/>
  <c r="Q44" i="5"/>
  <c r="Q48" i="5"/>
  <c r="D15" i="12"/>
  <c r="Q48" i="1" l="1"/>
  <c r="Q133" i="3"/>
  <c r="Q137" i="3"/>
  <c r="Q76" i="7"/>
  <c r="Q72" i="7"/>
  <c r="D18" i="12"/>
  <c r="Q35" i="11"/>
  <c r="Q59" i="8"/>
  <c r="Q55" i="8"/>
  <c r="D14" i="12"/>
  <c r="Q152" i="6"/>
  <c r="D12" i="12"/>
  <c r="Q351" i="2"/>
  <c r="D19" i="12" l="1"/>
</calcChain>
</file>

<file path=xl/sharedStrings.xml><?xml version="1.0" encoding="utf-8"?>
<sst xmlns="http://schemas.openxmlformats.org/spreadsheetml/2006/main" count="2009" uniqueCount="594">
  <si>
    <t>FIONA by FIONA POWELL</t>
  </si>
  <si>
    <t>MORGAN &amp; TAYLOR FASCINATORS</t>
  </si>
  <si>
    <t>MORGAN &amp; TAYLOR HATS</t>
  </si>
  <si>
    <t>HALATION AGENCY</t>
  </si>
  <si>
    <t>Customer:</t>
  </si>
  <si>
    <t>SUITE 1.02, 77 Dunning Avenue</t>
  </si>
  <si>
    <t>Contact Name:</t>
  </si>
  <si>
    <t>Buyer Name:</t>
  </si>
  <si>
    <t>Roseberry NSW 2018</t>
  </si>
  <si>
    <t>Address:</t>
  </si>
  <si>
    <t>PH    (02) 9313 7060</t>
  </si>
  <si>
    <t>State / Postcode:</t>
  </si>
  <si>
    <t>Signature:</t>
  </si>
  <si>
    <t>M     Jesse  0407 861 830; Christina 0408 408 048</t>
  </si>
  <si>
    <t>Phone:</t>
  </si>
  <si>
    <t>EMAIL  info@halationagency.com</t>
  </si>
  <si>
    <t>Email:</t>
  </si>
  <si>
    <t>Date:</t>
  </si>
  <si>
    <r>
      <rPr>
        <b/>
        <sz val="11"/>
        <color rgb="FF000000"/>
        <rFont val="Tahoma"/>
        <family val="2"/>
      </rPr>
      <t>WALLET / AXSC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</si>
  <si>
    <r>
      <rPr>
        <b/>
        <sz val="11"/>
        <color rgb="FF000000"/>
        <rFont val="Tahoma"/>
        <family val="2"/>
      </rPr>
      <t>WALLET / AXSC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</si>
  <si>
    <r>
      <rPr>
        <b/>
        <sz val="11"/>
        <color rgb="FF000000"/>
        <rFont val="Tahoma"/>
        <family val="2"/>
      </rPr>
      <t>WALLET / AXSC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</si>
  <si>
    <t>#</t>
  </si>
  <si>
    <t>Style No.</t>
  </si>
  <si>
    <t>Style Name</t>
  </si>
  <si>
    <t>Description</t>
  </si>
  <si>
    <t>Colour</t>
  </si>
  <si>
    <t>Material</t>
  </si>
  <si>
    <t>Drop</t>
  </si>
  <si>
    <t>Qty</t>
  </si>
  <si>
    <t>W/sale</t>
  </si>
  <si>
    <t>RRP</t>
  </si>
  <si>
    <t>Ex Gst RRP</t>
  </si>
  <si>
    <t>Total EX GST</t>
  </si>
  <si>
    <t>GST</t>
  </si>
  <si>
    <t>FLOWER</t>
  </si>
  <si>
    <t>HM760</t>
  </si>
  <si>
    <t>FF130</t>
  </si>
  <si>
    <t>BLACK</t>
  </si>
  <si>
    <t>FS400</t>
  </si>
  <si>
    <t xml:space="preserve">LIME </t>
  </si>
  <si>
    <t>CANDY PINK</t>
  </si>
  <si>
    <t>WHITE</t>
  </si>
  <si>
    <t xml:space="preserve"> WHITE</t>
  </si>
  <si>
    <t>NAVY</t>
  </si>
  <si>
    <t>YELLOW</t>
  </si>
  <si>
    <t>RED</t>
  </si>
  <si>
    <t xml:space="preserve"> ROYAL</t>
  </si>
  <si>
    <t>APPLE</t>
  </si>
  <si>
    <t>FF131</t>
  </si>
  <si>
    <t>AQUA</t>
  </si>
  <si>
    <t>HM761</t>
  </si>
  <si>
    <t>PALE BLUE</t>
  </si>
  <si>
    <t>NATURAL</t>
  </si>
  <si>
    <t>GOLD</t>
  </si>
  <si>
    <t>BLUE</t>
  </si>
  <si>
    <t>LIME</t>
  </si>
  <si>
    <t>FF132</t>
  </si>
  <si>
    <t>CANTALOUPE</t>
  </si>
  <si>
    <t>PINK</t>
  </si>
  <si>
    <t>LEMON</t>
  </si>
  <si>
    <t>CORAL</t>
  </si>
  <si>
    <t>LILAC</t>
  </si>
  <si>
    <t>PALE GREEN</t>
  </si>
  <si>
    <t>FF133</t>
  </si>
  <si>
    <t>BALLET PINK</t>
  </si>
  <si>
    <t>MINT</t>
  </si>
  <si>
    <t>HM0799</t>
  </si>
  <si>
    <t xml:space="preserve">WHITE </t>
  </si>
  <si>
    <t>HM0800</t>
  </si>
  <si>
    <t>FF134</t>
  </si>
  <si>
    <t xml:space="preserve">CANTELOPE </t>
  </si>
  <si>
    <t>PALE CORAL</t>
  </si>
  <si>
    <t>FF135</t>
  </si>
  <si>
    <t>HM0801</t>
  </si>
  <si>
    <t>PINK/IVORY</t>
  </si>
  <si>
    <t xml:space="preserve">PALE PINK </t>
  </si>
  <si>
    <t>BLACK/IVORY</t>
  </si>
  <si>
    <t>HM0802</t>
  </si>
  <si>
    <t xml:space="preserve">NUDE </t>
  </si>
  <si>
    <t>FF136</t>
  </si>
  <si>
    <t>CHARTREUSE</t>
  </si>
  <si>
    <t xml:space="preserve">CANDY </t>
  </si>
  <si>
    <t>HM762</t>
  </si>
  <si>
    <t>HOT  PINK</t>
  </si>
  <si>
    <t>WHITE/BLACK</t>
  </si>
  <si>
    <t xml:space="preserve">CERISE </t>
  </si>
  <si>
    <t>FF137</t>
  </si>
  <si>
    <t>WHITE/NAVY</t>
  </si>
  <si>
    <t xml:space="preserve">LILAC </t>
  </si>
  <si>
    <t>HM763</t>
  </si>
  <si>
    <t xml:space="preserve">RED </t>
  </si>
  <si>
    <t>ROYAL</t>
  </si>
  <si>
    <t xml:space="preserve">HOT PINK </t>
  </si>
  <si>
    <t>HOT PINK</t>
  </si>
  <si>
    <t>EMERALD</t>
  </si>
  <si>
    <t xml:space="preserve">BLUE </t>
  </si>
  <si>
    <t>FF138</t>
  </si>
  <si>
    <t>FS401</t>
  </si>
  <si>
    <t>BLUSH</t>
  </si>
  <si>
    <t>CREAM</t>
  </si>
  <si>
    <t>CERISE</t>
  </si>
  <si>
    <t>FF139</t>
  </si>
  <si>
    <t xml:space="preserve">PINK </t>
  </si>
  <si>
    <t>NUDE</t>
  </si>
  <si>
    <t>HM764</t>
  </si>
  <si>
    <t>WATERMELON</t>
  </si>
  <si>
    <t>FF140</t>
  </si>
  <si>
    <t>FS402</t>
  </si>
  <si>
    <t>ORANGE</t>
  </si>
  <si>
    <t>FS403</t>
  </si>
  <si>
    <t>CERISE/CORAL</t>
  </si>
  <si>
    <t>PINK/LILAC</t>
  </si>
  <si>
    <t>FF141</t>
  </si>
  <si>
    <t>PALE CORAL/ORANGE</t>
  </si>
  <si>
    <t>FF142</t>
  </si>
  <si>
    <t>PINK/NUDE</t>
  </si>
  <si>
    <t>PURPLE</t>
  </si>
  <si>
    <t>FS0100</t>
  </si>
  <si>
    <t>PINK COMBO</t>
  </si>
  <si>
    <t>FS0101</t>
  </si>
  <si>
    <t>HOT PINK COMBO</t>
  </si>
  <si>
    <t>FS0102</t>
  </si>
  <si>
    <t>MULTI</t>
  </si>
  <si>
    <t>FS0103</t>
  </si>
  <si>
    <t>LIME COMBO</t>
  </si>
  <si>
    <t>FS0104</t>
  </si>
  <si>
    <t>AUTUMN COMBO</t>
  </si>
  <si>
    <t>FS405</t>
  </si>
  <si>
    <t>FF143</t>
  </si>
  <si>
    <t>FS406</t>
  </si>
  <si>
    <t>PALE AQUA</t>
  </si>
  <si>
    <t>FS408</t>
  </si>
  <si>
    <t>HM0804</t>
  </si>
  <si>
    <t>BLACK/WHITE</t>
  </si>
  <si>
    <t>FS0105</t>
  </si>
  <si>
    <t>NAVY/WHITE</t>
  </si>
  <si>
    <t>FS0106</t>
  </si>
  <si>
    <t>BURGUNDY</t>
  </si>
  <si>
    <t>NUDE/WHITE</t>
  </si>
  <si>
    <t>FS0107</t>
  </si>
  <si>
    <t>HM770</t>
  </si>
  <si>
    <t>FS409</t>
  </si>
  <si>
    <t>MULTI LILAC</t>
  </si>
  <si>
    <t>MULTI PINK</t>
  </si>
  <si>
    <t>FS0108</t>
  </si>
  <si>
    <t xml:space="preserve"> HOT PINK</t>
  </si>
  <si>
    <t>FS0109</t>
  </si>
  <si>
    <t xml:space="preserve"> BALLET PINK</t>
  </si>
  <si>
    <t>FS0110</t>
  </si>
  <si>
    <t>HM771</t>
  </si>
  <si>
    <t>FS0111</t>
  </si>
  <si>
    <t>HM774</t>
  </si>
  <si>
    <t>FS0112</t>
  </si>
  <si>
    <t>FS0113</t>
  </si>
  <si>
    <t>Total Units</t>
  </si>
  <si>
    <t>HM0816</t>
  </si>
  <si>
    <t>FS0114</t>
  </si>
  <si>
    <t xml:space="preserve">BLACK/WHITE  </t>
  </si>
  <si>
    <t>Total Ex. GST</t>
  </si>
  <si>
    <t>HM778</t>
  </si>
  <si>
    <t>Total Inc. GST</t>
  </si>
  <si>
    <t>FS0115</t>
  </si>
  <si>
    <t>Bank Details</t>
  </si>
  <si>
    <t>GST Total</t>
  </si>
  <si>
    <t>FS0116</t>
  </si>
  <si>
    <t xml:space="preserve">BLACK  </t>
  </si>
  <si>
    <t>ACC Name:</t>
  </si>
  <si>
    <t>ORCHID PINK</t>
  </si>
  <si>
    <t>Kasmo Design Pty Ltd</t>
  </si>
  <si>
    <t>Bank:</t>
  </si>
  <si>
    <t>HEADBANDS</t>
  </si>
  <si>
    <t>ANZ</t>
  </si>
  <si>
    <t>HM0817</t>
  </si>
  <si>
    <t>Credit</t>
  </si>
  <si>
    <t>FS0117</t>
  </si>
  <si>
    <t>BSB:</t>
  </si>
  <si>
    <t>013423</t>
  </si>
  <si>
    <t>RUST</t>
  </si>
  <si>
    <t>Freight</t>
  </si>
  <si>
    <t>HM0805</t>
  </si>
  <si>
    <t>FS0118</t>
  </si>
  <si>
    <t>ACC:</t>
  </si>
  <si>
    <t>TOTAL</t>
  </si>
  <si>
    <t>CITRUS</t>
  </si>
  <si>
    <t>SILVER</t>
  </si>
  <si>
    <t>HM0806</t>
  </si>
  <si>
    <t>FS0120</t>
  </si>
  <si>
    <t>HM0807</t>
  </si>
  <si>
    <t>HM766</t>
  </si>
  <si>
    <t>FS0121</t>
  </si>
  <si>
    <t>HM768</t>
  </si>
  <si>
    <t>HM767</t>
  </si>
  <si>
    <t>FS0122</t>
  </si>
  <si>
    <t>HM777</t>
  </si>
  <si>
    <t>PEWTER</t>
  </si>
  <si>
    <t>HM782</t>
  </si>
  <si>
    <t>FS0123</t>
  </si>
  <si>
    <t>METAL/JEWELLED</t>
  </si>
  <si>
    <t>HM792</t>
  </si>
  <si>
    <t>HM0808</t>
  </si>
  <si>
    <t>HM794</t>
  </si>
  <si>
    <t>FW608</t>
  </si>
  <si>
    <t>FW604</t>
  </si>
  <si>
    <t>HM798</t>
  </si>
  <si>
    <t>FW606</t>
  </si>
  <si>
    <t>FS0128</t>
  </si>
  <si>
    <t>CRYSTAL MULTI</t>
  </si>
  <si>
    <t>FS0129</t>
  </si>
  <si>
    <t>CRYSTAL</t>
  </si>
  <si>
    <t>HM785</t>
  </si>
  <si>
    <t>FS0130</t>
  </si>
  <si>
    <t>FS0131</t>
  </si>
  <si>
    <t>FS0135</t>
  </si>
  <si>
    <t>NEUTRALS</t>
  </si>
  <si>
    <t>BRIGHTS</t>
  </si>
  <si>
    <t>OYSTER</t>
  </si>
  <si>
    <t>FS0136</t>
  </si>
  <si>
    <t>CHAMPAGNE</t>
  </si>
  <si>
    <t>HM0809</t>
  </si>
  <si>
    <t>HM0810</t>
  </si>
  <si>
    <t>FS0138</t>
  </si>
  <si>
    <t>NEUTRAL</t>
  </si>
  <si>
    <t>HM0811</t>
  </si>
  <si>
    <t>GREEN</t>
  </si>
  <si>
    <t>FS0139</t>
  </si>
  <si>
    <t>APRICOT</t>
  </si>
  <si>
    <t>HM0812</t>
  </si>
  <si>
    <t>FS0140</t>
  </si>
  <si>
    <t>HM0813</t>
  </si>
  <si>
    <t xml:space="preserve">GREEN  </t>
  </si>
  <si>
    <t>FS0141</t>
  </si>
  <si>
    <t>HM0815</t>
  </si>
  <si>
    <t>GREEN/RED</t>
  </si>
  <si>
    <t>LILAC/BLUE</t>
  </si>
  <si>
    <t>FS0142</t>
  </si>
  <si>
    <t>COPPER</t>
  </si>
  <si>
    <t>IVORY</t>
  </si>
  <si>
    <t>FS0143</t>
  </si>
  <si>
    <t>CHARCOAL</t>
  </si>
  <si>
    <t>FS0144</t>
  </si>
  <si>
    <t>AQUA, ORANGE, CITRUS</t>
  </si>
  <si>
    <t>FS369</t>
  </si>
  <si>
    <t>LILACS</t>
  </si>
  <si>
    <t>PINKS</t>
  </si>
  <si>
    <t>SAFFRON</t>
  </si>
  <si>
    <t>FS0145</t>
  </si>
  <si>
    <t>PEARL</t>
  </si>
  <si>
    <t>FS0146</t>
  </si>
  <si>
    <t xml:space="preserve">ROSE GOLD </t>
  </si>
  <si>
    <t>FS0147</t>
  </si>
  <si>
    <t xml:space="preserve">GOLD </t>
  </si>
  <si>
    <t>FS0148</t>
  </si>
  <si>
    <t>FS0149</t>
  </si>
  <si>
    <t>CRYSTALS</t>
  </si>
  <si>
    <t>FS0150</t>
  </si>
  <si>
    <t>BLACK/CRYSTAL</t>
  </si>
  <si>
    <t>PEARL/CRYSTAL</t>
  </si>
  <si>
    <t>FS0151</t>
  </si>
  <si>
    <t>BLACK PEARL</t>
  </si>
  <si>
    <t>FS0152</t>
  </si>
  <si>
    <t>FS0153</t>
  </si>
  <si>
    <t>FS0154</t>
  </si>
  <si>
    <t>GOLD PEARL</t>
  </si>
  <si>
    <t>FS391</t>
  </si>
  <si>
    <t>FS390</t>
  </si>
  <si>
    <t>FS379</t>
  </si>
  <si>
    <t>GRAPHITE</t>
  </si>
  <si>
    <t>FS392</t>
  </si>
  <si>
    <t>FS0155</t>
  </si>
  <si>
    <t>LEAVES</t>
  </si>
  <si>
    <t>FS387</t>
  </si>
  <si>
    <t>FS388</t>
  </si>
  <si>
    <t>FS389</t>
  </si>
  <si>
    <t>FS375</t>
  </si>
  <si>
    <t>FS0156</t>
  </si>
  <si>
    <t>FS0157</t>
  </si>
  <si>
    <t>DAISY</t>
  </si>
  <si>
    <t>BOWS</t>
  </si>
  <si>
    <t>FS0170</t>
  </si>
  <si>
    <t>FS0171</t>
  </si>
  <si>
    <t>DUSTY PINK</t>
  </si>
  <si>
    <t>FS0172</t>
  </si>
  <si>
    <t>FS0173</t>
  </si>
  <si>
    <t>FS0174</t>
  </si>
  <si>
    <t>FS356</t>
  </si>
  <si>
    <t>VEILS</t>
  </si>
  <si>
    <t>FS340</t>
  </si>
  <si>
    <t>FS0178</t>
  </si>
  <si>
    <t>FS0179</t>
  </si>
  <si>
    <t>FS341</t>
  </si>
  <si>
    <t>FS342</t>
  </si>
  <si>
    <t>FS0180</t>
  </si>
  <si>
    <t>FS0181</t>
  </si>
  <si>
    <t>FS0182</t>
  </si>
  <si>
    <t>ROSE</t>
  </si>
  <si>
    <t>LACE</t>
  </si>
  <si>
    <t>FS334</t>
  </si>
  <si>
    <t>FS0183</t>
  </si>
  <si>
    <t>FS0184</t>
  </si>
  <si>
    <t>PALE PINK</t>
  </si>
  <si>
    <t>FS333</t>
  </si>
  <si>
    <t>PU</t>
  </si>
  <si>
    <t>FS0185</t>
  </si>
  <si>
    <t>ROSE GOLD</t>
  </si>
  <si>
    <t>FS0186</t>
  </si>
  <si>
    <t>FS0187</t>
  </si>
  <si>
    <t>FS0188</t>
  </si>
  <si>
    <t>FS363</t>
  </si>
  <si>
    <t>LIGHT GOLD</t>
  </si>
  <si>
    <t>CRIN + LITTLE SINAMAY</t>
  </si>
  <si>
    <t>FS416</t>
  </si>
  <si>
    <t>FS417</t>
  </si>
  <si>
    <t>FS414</t>
  </si>
  <si>
    <t>FS0190</t>
  </si>
  <si>
    <t>FS0191</t>
  </si>
  <si>
    <t>FS0192</t>
  </si>
  <si>
    <t>EMERALD ROYAL</t>
  </si>
  <si>
    <t>FS0193</t>
  </si>
  <si>
    <t>FS0194</t>
  </si>
  <si>
    <t>FW630</t>
  </si>
  <si>
    <t xml:space="preserve">BLACK </t>
  </si>
  <si>
    <t>FW631</t>
  </si>
  <si>
    <t xml:space="preserve">BLACK, </t>
  </si>
  <si>
    <t>FW632</t>
  </si>
  <si>
    <t>FW633</t>
  </si>
  <si>
    <t>FW634</t>
  </si>
  <si>
    <t>TRADITIONAL</t>
  </si>
  <si>
    <t>FS0196</t>
  </si>
  <si>
    <t>BLACK STRIPE</t>
  </si>
  <si>
    <t>FS0197</t>
  </si>
  <si>
    <t>FS0198</t>
  </si>
  <si>
    <t>FS0199</t>
  </si>
  <si>
    <t>BLACK SPOT</t>
  </si>
  <si>
    <t>FS0200</t>
  </si>
  <si>
    <t>SHELL</t>
  </si>
  <si>
    <t>FS0201</t>
  </si>
  <si>
    <t>FS0202</t>
  </si>
  <si>
    <t>FS0203</t>
  </si>
  <si>
    <t>FS0204</t>
  </si>
  <si>
    <t>FS312</t>
  </si>
  <si>
    <t>FS0205</t>
  </si>
  <si>
    <t>FS0206</t>
  </si>
  <si>
    <t>FS0207</t>
  </si>
  <si>
    <t>FS0208</t>
  </si>
  <si>
    <t>FS315</t>
  </si>
  <si>
    <t>IVORY/GOLD</t>
  </si>
  <si>
    <t>FS0209</t>
  </si>
  <si>
    <t>FS0210</t>
  </si>
  <si>
    <t>FS0211</t>
  </si>
  <si>
    <t>MINT/PINK</t>
  </si>
  <si>
    <t>FS0213</t>
  </si>
  <si>
    <t>FS0214</t>
  </si>
  <si>
    <t>FS0215</t>
  </si>
  <si>
    <t>FS0216</t>
  </si>
  <si>
    <t>FS0217</t>
  </si>
  <si>
    <t>FS410</t>
  </si>
  <si>
    <t>FS0218</t>
  </si>
  <si>
    <t>MORGAN &amp; TAYLOR BAGS</t>
  </si>
  <si>
    <t>MB0050</t>
  </si>
  <si>
    <t>MBI07</t>
  </si>
  <si>
    <t>MBI06</t>
  </si>
  <si>
    <t>BEIGE</t>
  </si>
  <si>
    <t>MBI31</t>
  </si>
  <si>
    <t>MBI05</t>
  </si>
  <si>
    <t>MB0051</t>
  </si>
  <si>
    <t>MBI08</t>
  </si>
  <si>
    <t>MB0052</t>
  </si>
  <si>
    <t>MB0053</t>
  </si>
  <si>
    <t>MB0054</t>
  </si>
  <si>
    <t>MB0055</t>
  </si>
  <si>
    <t>MORGAN &amp; TAYLOR - CASUALS</t>
  </si>
  <si>
    <r>
      <rPr>
        <b/>
        <sz val="11"/>
        <color rgb="FF000000"/>
        <rFont val="Tahoma"/>
        <family val="2"/>
      </rPr>
      <t>WALLET / AXSC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</si>
  <si>
    <t>RE0220</t>
  </si>
  <si>
    <t>BONE</t>
  </si>
  <si>
    <t>RE1193</t>
  </si>
  <si>
    <t>DENIM</t>
  </si>
  <si>
    <t>TAN</t>
  </si>
  <si>
    <t>RE1191</t>
  </si>
  <si>
    <t>RE0221</t>
  </si>
  <si>
    <t>RE0222</t>
  </si>
  <si>
    <t>KHAKI</t>
  </si>
  <si>
    <t>RE0223</t>
  </si>
  <si>
    <t>SPOT</t>
  </si>
  <si>
    <t>RE0224</t>
  </si>
  <si>
    <t>FLORAL</t>
  </si>
  <si>
    <t>BLUE/WHITE SPOT</t>
  </si>
  <si>
    <t>WHITE/BLACK SPOT</t>
  </si>
  <si>
    <t>RE1183</t>
  </si>
  <si>
    <t>RE0226</t>
  </si>
  <si>
    <t>NATURAL/PINK</t>
  </si>
  <si>
    <t>RE1166</t>
  </si>
  <si>
    <t>RE1171</t>
  </si>
  <si>
    <t>NATURAL/BLACK</t>
  </si>
  <si>
    <t>RE1173</t>
  </si>
  <si>
    <t>RE0227</t>
  </si>
  <si>
    <t>NATURAL/CHAIN</t>
  </si>
  <si>
    <t>RE1180</t>
  </si>
  <si>
    <t>RE1155</t>
  </si>
  <si>
    <t>WHITE/NATURAL</t>
  </si>
  <si>
    <t>RE1161</t>
  </si>
  <si>
    <t>TAUPE</t>
  </si>
  <si>
    <t>RE1154</t>
  </si>
  <si>
    <t>BLACK/IVORY MIX</t>
  </si>
  <si>
    <t>RE0229</t>
  </si>
  <si>
    <t>NAVY/NATURAL</t>
  </si>
  <si>
    <t>RE0230</t>
  </si>
  <si>
    <t>GREY</t>
  </si>
  <si>
    <t>RE0231</t>
  </si>
  <si>
    <t>WHITE/GOLD</t>
  </si>
  <si>
    <t>RE0232</t>
  </si>
  <si>
    <t>RE1151</t>
  </si>
  <si>
    <t>RE1153</t>
  </si>
  <si>
    <t>IVORY/BLACK</t>
  </si>
  <si>
    <t>BEIGE/BLACK</t>
  </si>
  <si>
    <t>IVORY/NATURAL</t>
  </si>
  <si>
    <t>WHITE/GREY</t>
  </si>
  <si>
    <t>RE1152</t>
  </si>
  <si>
    <t>RE1178</t>
  </si>
  <si>
    <t>RE1179</t>
  </si>
  <si>
    <t>RE0233</t>
  </si>
  <si>
    <t>RE1181</t>
  </si>
  <si>
    <t>RE1170</t>
  </si>
  <si>
    <t>RE0234</t>
  </si>
  <si>
    <t>TAN/BLACK</t>
  </si>
  <si>
    <t>RE1202</t>
  </si>
  <si>
    <t>RE0235</t>
  </si>
  <si>
    <t>RE0236</t>
  </si>
  <si>
    <t>RE0237</t>
  </si>
  <si>
    <t>BEIGE/NAVY</t>
  </si>
  <si>
    <t>RE1186</t>
  </si>
  <si>
    <t>BLUE MIX</t>
  </si>
  <si>
    <t>RE1188</t>
  </si>
  <si>
    <t>MARLE GREY</t>
  </si>
  <si>
    <t>SAGE</t>
  </si>
  <si>
    <t>MUSHROOM</t>
  </si>
  <si>
    <t>RE1189</t>
  </si>
  <si>
    <t>CHARCOAL/WHITE</t>
  </si>
  <si>
    <t>RED/WHITE</t>
  </si>
  <si>
    <t>GREY/WHITE</t>
  </si>
  <si>
    <t>MUSHROOM/WHITE</t>
  </si>
  <si>
    <t>RE0239</t>
  </si>
  <si>
    <t>RE0240</t>
  </si>
  <si>
    <t>RE0241</t>
  </si>
  <si>
    <t>RE1195</t>
  </si>
  <si>
    <t>RE0243</t>
  </si>
  <si>
    <t>BLACK MIX</t>
  </si>
  <si>
    <t>GREY MIX</t>
  </si>
  <si>
    <t>RE0244</t>
  </si>
  <si>
    <t>RE0245</t>
  </si>
  <si>
    <t>NATURAL/AQUA</t>
  </si>
  <si>
    <t>NATURAL/BROWN</t>
  </si>
  <si>
    <t>NATURAL/ORANGE</t>
  </si>
  <si>
    <t>RE0246</t>
  </si>
  <si>
    <t>NATURAL/FLORAL</t>
  </si>
  <si>
    <t>RE1197</t>
  </si>
  <si>
    <t>RE0247</t>
  </si>
  <si>
    <t>RE0248</t>
  </si>
  <si>
    <t>RE1196</t>
  </si>
  <si>
    <t>TAN/LEOPARD</t>
  </si>
  <si>
    <t>RE1199</t>
  </si>
  <si>
    <t>RE0249</t>
  </si>
  <si>
    <t>RE1206</t>
  </si>
  <si>
    <t>RE1207</t>
  </si>
  <si>
    <t>RE1208</t>
  </si>
  <si>
    <t>TAN/NAVY</t>
  </si>
  <si>
    <t>RE0250</t>
  </si>
  <si>
    <t>BLACK WITH WHITE SPOTS</t>
  </si>
  <si>
    <t>WHITE WITH BLACK SPOTS</t>
  </si>
  <si>
    <t>RE0251</t>
  </si>
  <si>
    <t>NATURAL/BLUE</t>
  </si>
  <si>
    <t>RE1209</t>
  </si>
  <si>
    <t>BLACK/LEOPARD</t>
  </si>
  <si>
    <t>RE1210</t>
  </si>
  <si>
    <t>RE1211</t>
  </si>
  <si>
    <t>TAN/DENIM</t>
  </si>
  <si>
    <t>RE0254</t>
  </si>
  <si>
    <t>RE1214</t>
  </si>
  <si>
    <t>RE1215</t>
  </si>
  <si>
    <t>BROWN</t>
  </si>
  <si>
    <t>RE0252</t>
  </si>
  <si>
    <t>RE0253</t>
  </si>
  <si>
    <t>RE1216</t>
  </si>
  <si>
    <t>RE1217</t>
  </si>
  <si>
    <t>RE1218</t>
  </si>
  <si>
    <t>RE0225</t>
  </si>
  <si>
    <r>
      <rPr>
        <b/>
        <sz val="11"/>
        <color rgb="FF000000"/>
        <rFont val="Tahoma"/>
        <family val="2"/>
      </rPr>
      <t>WALLET / AXSC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</si>
  <si>
    <t>Size</t>
  </si>
  <si>
    <t>MC0501</t>
  </si>
  <si>
    <t>MC0502</t>
  </si>
  <si>
    <t>6 DIAMANTE CLIPS</t>
  </si>
  <si>
    <t>MC0503</t>
  </si>
  <si>
    <t xml:space="preserve">3 DIAMANTE CLIPS </t>
  </si>
  <si>
    <t>MC0504</t>
  </si>
  <si>
    <t>4 ANTIQUE DIAMANTE CLIPS</t>
  </si>
  <si>
    <t>MC0505</t>
  </si>
  <si>
    <t>2 SNOWFLAKE CLIPS</t>
  </si>
  <si>
    <t>MC0506</t>
  </si>
  <si>
    <t>4 COLOURED DIAMANTE CLIPS</t>
  </si>
  <si>
    <t>MC0507</t>
  </si>
  <si>
    <t>6 COLOURED DAMANTE CLIPS</t>
  </si>
  <si>
    <t>MC064</t>
  </si>
  <si>
    <t>MC063</t>
  </si>
  <si>
    <t>MC062</t>
  </si>
  <si>
    <t>MC0508</t>
  </si>
  <si>
    <t>MC0509</t>
  </si>
  <si>
    <t>5 PCS ASSORTED CLIPS</t>
  </si>
  <si>
    <t>MC069</t>
  </si>
  <si>
    <t>MC074</t>
  </si>
  <si>
    <t>MC0510</t>
  </si>
  <si>
    <t>4 PCS ANTIQUE PEARL CLIPS</t>
  </si>
  <si>
    <t>MC0511</t>
  </si>
  <si>
    <t>2 PCS WATER PEARL SET</t>
  </si>
  <si>
    <t>MC050</t>
  </si>
  <si>
    <t>PEARL - PAIR</t>
  </si>
  <si>
    <t>MC051</t>
  </si>
  <si>
    <t>MC052</t>
  </si>
  <si>
    <t>MC053</t>
  </si>
  <si>
    <t>PEARL - 3 PC</t>
  </si>
  <si>
    <t>MC054</t>
  </si>
  <si>
    <t>MC0512</t>
  </si>
  <si>
    <t>DAISY BARRETTE</t>
  </si>
  <si>
    <t>MC0513</t>
  </si>
  <si>
    <t>MC0514</t>
  </si>
  <si>
    <t>GREEN MARBLE</t>
  </si>
  <si>
    <t>MC0515</t>
  </si>
  <si>
    <t>AMETHYST</t>
  </si>
  <si>
    <t>MC0516</t>
  </si>
  <si>
    <t>MC0517</t>
  </si>
  <si>
    <t>SILVER/PINK 2 PC SET</t>
  </si>
  <si>
    <t>MC0518</t>
  </si>
  <si>
    <t>BLACK/WHITE/HOT PINK 3 PC SET</t>
  </si>
  <si>
    <t>MC0519</t>
  </si>
  <si>
    <t>MC0520</t>
  </si>
  <si>
    <t>PEARLS</t>
  </si>
  <si>
    <t>MC0530</t>
  </si>
  <si>
    <t>4 PCS SET - BLACK/NAVY/WHITE/RED</t>
  </si>
  <si>
    <t>4 PCS SET - LILAC/WHITE/PINK/BLUE</t>
  </si>
  <si>
    <r>
      <rPr>
        <b/>
        <sz val="11"/>
        <color rgb="FF000000"/>
        <rFont val="Tahoma"/>
        <family val="2"/>
      </rPr>
      <t>WALLET / AXSC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</si>
  <si>
    <t>SCF862</t>
  </si>
  <si>
    <t>MORGAN &amp; TAYLOR SUN PROTECTION</t>
  </si>
  <si>
    <t>SCF863</t>
  </si>
  <si>
    <t>DARK NATURAL</t>
  </si>
  <si>
    <t>SCF880</t>
  </si>
  <si>
    <t>SCF884</t>
  </si>
  <si>
    <t>SCF892</t>
  </si>
  <si>
    <t>SCF893</t>
  </si>
  <si>
    <t>SCF894</t>
  </si>
  <si>
    <t>CLARET</t>
  </si>
  <si>
    <t>SCF895</t>
  </si>
  <si>
    <t>SCF896</t>
  </si>
  <si>
    <t>SCF897</t>
  </si>
  <si>
    <t>MORGAN &amp; TAYLOR ORDER REVIEW</t>
  </si>
  <si>
    <t>BH460</t>
  </si>
  <si>
    <t>BH466</t>
  </si>
  <si>
    <t>BH500</t>
  </si>
  <si>
    <t>BH501</t>
  </si>
  <si>
    <t>CHARCOL</t>
  </si>
  <si>
    <t>BH502</t>
  </si>
  <si>
    <t>M     Lisa  0420 315 410 Eden 0417 056 095</t>
  </si>
  <si>
    <t>BH510</t>
  </si>
  <si>
    <t>EMAIL  lisa@halationagency.com</t>
  </si>
  <si>
    <t>BH511</t>
  </si>
  <si>
    <t>ORDER SUMMARY</t>
  </si>
  <si>
    <r>
      <rPr>
        <b/>
        <sz val="11"/>
        <color rgb="FF000000"/>
        <rFont val="Tahoma"/>
        <family val="2"/>
      </rPr>
      <t>WALLET / AXSC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  <r>
      <rPr>
        <sz val="11"/>
        <color rgb="FF000000"/>
        <rFont val="Helvetica Neue"/>
        <family val="2"/>
      </rPr>
      <t xml:space="preserve">	</t>
    </r>
    <r>
      <rPr>
        <sz val="11"/>
        <color rgb="FF000000"/>
        <rFont val="Arial"/>
        <family val="2"/>
      </rPr>
      <t>X</t>
    </r>
  </si>
  <si>
    <t>BH512</t>
  </si>
  <si>
    <t xml:space="preserve">BEIGE </t>
  </si>
  <si>
    <t>Fiona Powell</t>
  </si>
  <si>
    <t>BH513</t>
  </si>
  <si>
    <t>Fiona by Fiona Powell</t>
  </si>
  <si>
    <t>Fascinators</t>
  </si>
  <si>
    <t>Hats</t>
  </si>
  <si>
    <t>Resort</t>
  </si>
  <si>
    <t>Bags</t>
  </si>
  <si>
    <t>Hair Clips and Jewels</t>
  </si>
  <si>
    <t>Sun Protection</t>
  </si>
  <si>
    <t>Mens</t>
  </si>
  <si>
    <t>Total Order Value</t>
  </si>
  <si>
    <t>SPRING/SUMMER 2020</t>
  </si>
  <si>
    <t>SPRING SUMMER 2020</t>
  </si>
  <si>
    <t>S/M</t>
  </si>
  <si>
    <t>M/L</t>
  </si>
  <si>
    <t>ONE SIZE</t>
  </si>
  <si>
    <t>HAIR ACCESSORIES</t>
  </si>
  <si>
    <t>MORGAN &amp; TAYLOR MENS</t>
  </si>
  <si>
    <t>FP0101</t>
  </si>
  <si>
    <t>FP0102</t>
  </si>
  <si>
    <t>FP0103</t>
  </si>
  <si>
    <t>FP0104</t>
  </si>
  <si>
    <t>FP0105</t>
  </si>
  <si>
    <t>SHOCKING PINK</t>
  </si>
  <si>
    <t>BURNT ORANGE</t>
  </si>
  <si>
    <t>CHARTRUESE</t>
  </si>
  <si>
    <t>TEAL</t>
  </si>
  <si>
    <t>SHELL PINK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</si>
</sst>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&quot;$&quot;#,##0.00"/>
    <numFmt numFmtId="166" formatCode="_-&quot;$&quot;* #,##0.00_-;\-&quot;$&quot;* #,##0.00_-;_-&quot;$&quot;* &quot;-&quot;??_-;_-@"/>
  </numFmts>
  <fonts count="52">
    <font>
      <sz val="12"/>
      <color rgb="FF000000"/>
      <name val="Verdana"/>
    </font>
    <font>
      <b/>
      <sz val="23"/>
      <color rgb="FF000000"/>
      <name val="Arial"/>
      <family val="2"/>
    </font>
    <font>
      <sz val="12"/>
      <name val="Verdana"/>
      <family val="2"/>
    </font>
    <font>
      <sz val="23"/>
      <color theme="1"/>
      <name val="Arial"/>
      <family val="2"/>
    </font>
    <font>
      <b/>
      <sz val="26"/>
      <color rgb="FF000000"/>
      <name val="Tahoma"/>
      <family val="2"/>
    </font>
    <font>
      <b/>
      <sz val="10"/>
      <color rgb="FF000000"/>
      <name val="Tahoma"/>
      <family val="2"/>
    </font>
    <font>
      <b/>
      <sz val="11"/>
      <color rgb="FF000000"/>
      <name val="Tahoma"/>
      <family val="2"/>
    </font>
    <font>
      <sz val="11"/>
      <color rgb="FF000000"/>
      <name val="Helvetica Neue"/>
      <family val="2"/>
    </font>
    <font>
      <b/>
      <sz val="11"/>
      <color rgb="FF000000"/>
      <name val="Arial"/>
      <family val="2"/>
    </font>
    <font>
      <sz val="10"/>
      <color rgb="FF000000"/>
      <name val="Tahoma"/>
      <family val="2"/>
    </font>
    <font>
      <sz val="11"/>
      <color rgb="FF000000"/>
      <name val="Arial"/>
      <family val="2"/>
    </font>
    <font>
      <b/>
      <sz val="18"/>
      <color rgb="FFFFFFFF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8"/>
      <color rgb="FF000000"/>
      <name val="Arial"/>
      <family val="2"/>
    </font>
    <font>
      <b/>
      <sz val="13"/>
      <color theme="0"/>
      <name val="Arial"/>
      <family val="2"/>
    </font>
    <font>
      <sz val="8"/>
      <color rgb="FFFF66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rgb="FF000000"/>
      <name val="Arial"/>
      <family val="2"/>
    </font>
    <font>
      <sz val="8"/>
      <color rgb="FF000090"/>
      <name val="Arial"/>
      <family val="2"/>
    </font>
    <font>
      <sz val="8"/>
      <color rgb="FF008080"/>
      <name val="Arial"/>
      <family val="2"/>
    </font>
    <font>
      <sz val="8"/>
      <color rgb="FF63AAFE"/>
      <name val="Arial"/>
      <family val="2"/>
    </font>
    <font>
      <sz val="8"/>
      <color rgb="FF4EE257"/>
      <name val="Arial"/>
      <family val="2"/>
    </font>
    <font>
      <sz val="8"/>
      <color rgb="FF865357"/>
      <name val="Arial"/>
      <family val="2"/>
    </font>
    <font>
      <sz val="8"/>
      <color rgb="FFDD2D32"/>
      <name val="Arial"/>
      <family val="2"/>
    </font>
    <font>
      <sz val="8"/>
      <color rgb="FF6711FF"/>
      <name val="Arial"/>
      <family val="2"/>
    </font>
    <font>
      <b/>
      <sz val="10"/>
      <color rgb="FF000000"/>
      <name val="Arial"/>
      <family val="2"/>
    </font>
    <font>
      <sz val="8"/>
      <color rgb="FFA2BD90"/>
      <name val="Arial"/>
      <family val="2"/>
    </font>
    <font>
      <sz val="8"/>
      <color rgb="FFFF99CC"/>
      <name val="Arial"/>
      <family val="2"/>
    </font>
    <font>
      <sz val="8"/>
      <color rgb="FF3366FF"/>
      <name val="Arial"/>
      <family val="2"/>
    </font>
    <font>
      <sz val="8"/>
      <color rgb="FFFFCC00"/>
      <name val="Arial"/>
      <family val="2"/>
    </font>
    <font>
      <sz val="8"/>
      <color rgb="FF666699"/>
      <name val="Arial"/>
      <family val="2"/>
    </font>
    <font>
      <sz val="8"/>
      <color rgb="FF339966"/>
      <name val="Arial"/>
      <family val="2"/>
    </font>
    <font>
      <sz val="8"/>
      <color rgb="FF993300"/>
      <name val="Arial"/>
      <family val="2"/>
    </font>
    <font>
      <sz val="14"/>
      <color rgb="FFFFFFFF"/>
      <name val="Arial"/>
      <family val="2"/>
    </font>
    <font>
      <b/>
      <sz val="14"/>
      <color rgb="FF000000"/>
      <name val="Arial"/>
      <family val="2"/>
    </font>
    <font>
      <sz val="8"/>
      <color rgb="FF333333"/>
      <name val="Arial"/>
      <family val="2"/>
    </font>
    <font>
      <sz val="12"/>
      <color theme="1"/>
      <name val="Verdana"/>
      <family val="2"/>
    </font>
    <font>
      <sz val="11"/>
      <color theme="1"/>
      <name val="Arial"/>
      <family val="2"/>
    </font>
    <font>
      <sz val="12"/>
      <color theme="1"/>
      <name val="Helvetica Neue"/>
      <family val="2"/>
    </font>
    <font>
      <b/>
      <sz val="10"/>
      <color theme="1"/>
      <name val="Verdana"/>
      <family val="2"/>
    </font>
    <font>
      <sz val="8"/>
      <color rgb="FFBFBFBF"/>
      <name val="Arial"/>
      <family val="2"/>
    </font>
    <font>
      <sz val="8"/>
      <color rgb="FF000000"/>
      <name val="Verdana"/>
      <family val="2"/>
    </font>
    <font>
      <sz val="23"/>
      <color rgb="FF000000"/>
      <name val="Arial"/>
      <family val="2"/>
    </font>
    <font>
      <b/>
      <sz val="8"/>
      <color rgb="FF000000"/>
      <name val="Tahoma"/>
      <family val="2"/>
    </font>
    <font>
      <u/>
      <sz val="12"/>
      <color theme="10"/>
      <name val="Verdana"/>
      <family val="2"/>
    </font>
    <font>
      <b/>
      <sz val="10"/>
      <color theme="1"/>
      <name val="Calibri"/>
      <family val="2"/>
    </font>
    <font>
      <sz val="8"/>
      <color rgb="FF000000"/>
      <name val="Calibri"/>
      <family val="2"/>
    </font>
    <font>
      <b/>
      <sz val="10"/>
      <color rgb="FF000000"/>
      <name val="Calibri"/>
      <family val="2"/>
    </font>
    <font>
      <sz val="8"/>
      <name val="Verdana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  <fill>
      <patternFill patternType="solid">
        <fgColor theme="1"/>
        <bgColor theme="1"/>
      </patternFill>
    </fill>
    <fill>
      <patternFill patternType="solid">
        <fgColor rgb="FFCDCDCD"/>
        <bgColor rgb="FFCDCDCD"/>
      </patternFill>
    </fill>
  </fills>
  <borders count="9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 style="thick">
        <color rgb="FF515151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C0C0C0"/>
      </bottom>
      <diagonal/>
    </border>
    <border>
      <left/>
      <right style="thin">
        <color rgb="FFFFFFFF"/>
      </right>
      <top style="medium">
        <color rgb="FF000000"/>
      </top>
      <bottom style="thin">
        <color rgb="FFBFBFBF"/>
      </bottom>
      <diagonal/>
    </border>
    <border>
      <left style="thin">
        <color rgb="FFFFFFFF"/>
      </left>
      <right style="thin">
        <color rgb="FFFFFFFF"/>
      </right>
      <top style="medium">
        <color rgb="FF000000"/>
      </top>
      <bottom style="thin">
        <color rgb="FFBFBFBF"/>
      </bottom>
      <diagonal/>
    </border>
    <border>
      <left style="thin">
        <color rgb="FFFFFFFF"/>
      </left>
      <right style="medium">
        <color rgb="FF000000"/>
      </right>
      <top style="medium">
        <color rgb="FF000000"/>
      </top>
      <bottom style="thin">
        <color rgb="FFBFBFBF"/>
      </bottom>
      <diagonal/>
    </border>
    <border>
      <left style="medium">
        <color rgb="FF000000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 style="thick">
        <color rgb="FF515151"/>
      </right>
      <top style="medium">
        <color rgb="FF000000"/>
      </top>
      <bottom style="thin">
        <color rgb="FFFFFFFF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FFFFFF"/>
      </right>
      <top style="thin">
        <color rgb="FFBFBFBF"/>
      </top>
      <bottom style="thin">
        <color rgb="FFBFBFBF"/>
      </bottom>
      <diagonal/>
    </border>
    <border>
      <left style="thin">
        <color rgb="FFFFFFFF"/>
      </left>
      <right style="thin">
        <color rgb="FFFFFFFF"/>
      </right>
      <top style="thin">
        <color rgb="FFBFBFBF"/>
      </top>
      <bottom style="thin">
        <color rgb="FFBFBFBF"/>
      </bottom>
      <diagonal/>
    </border>
    <border>
      <left style="thin">
        <color rgb="FFFFFFFF"/>
      </left>
      <right style="medium">
        <color rgb="FF000000"/>
      </right>
      <top style="thin">
        <color rgb="FFBFBFBF"/>
      </top>
      <bottom style="thin">
        <color rgb="FFBFBFBF"/>
      </bottom>
      <diagonal/>
    </border>
    <border>
      <left style="medium">
        <color rgb="FF000000"/>
      </left>
      <right style="thin">
        <color rgb="FFFFFFFF"/>
      </right>
      <top style="thin">
        <color rgb="FFFFFFFF"/>
      </top>
      <bottom style="thin">
        <color rgb="FFBFBFB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BFBFBF"/>
      </bottom>
      <diagonal/>
    </border>
    <border>
      <left style="thin">
        <color rgb="FFFFFFFF"/>
      </left>
      <right style="thick">
        <color rgb="FF515151"/>
      </right>
      <top style="thin">
        <color rgb="FFFFFFFF"/>
      </top>
      <bottom style="thin">
        <color rgb="FFBFBFBF"/>
      </bottom>
      <diagonal/>
    </border>
    <border>
      <left style="medium">
        <color rgb="FF000000"/>
      </left>
      <right style="thin">
        <color rgb="FFFFFFFF"/>
      </right>
      <top style="thin">
        <color rgb="FFBFBFB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BFBFBF"/>
      </top>
      <bottom style="thin">
        <color rgb="FFFFFFFF"/>
      </bottom>
      <diagonal/>
    </border>
    <border>
      <left style="thin">
        <color rgb="FFFFFFFF"/>
      </left>
      <right style="thick">
        <color rgb="FF515151"/>
      </right>
      <top style="thin">
        <color rgb="FFBFBFBF"/>
      </top>
      <bottom style="thin">
        <color rgb="FFFFFFFF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rgb="FFC0C0C0"/>
      </top>
      <bottom style="thick">
        <color rgb="FF000000"/>
      </bottom>
      <diagonal/>
    </border>
    <border>
      <left/>
      <right style="thin">
        <color rgb="FFFFFFFF"/>
      </right>
      <top style="thin">
        <color rgb="FFBFBFBF"/>
      </top>
      <bottom style="thick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BFBFBF"/>
      </top>
      <bottom style="thick">
        <color rgb="FF000000"/>
      </bottom>
      <diagonal/>
    </border>
    <border>
      <left style="thin">
        <color rgb="FFFFFFFF"/>
      </left>
      <right style="medium">
        <color rgb="FF000000"/>
      </right>
      <top style="thin">
        <color rgb="FFBFBFBF"/>
      </top>
      <bottom style="thick">
        <color rgb="FF000000"/>
      </bottom>
      <diagonal/>
    </border>
    <border>
      <left style="medium">
        <color rgb="FF000000"/>
      </left>
      <right style="thin">
        <color rgb="FFFFFFFF"/>
      </right>
      <top style="thin">
        <color rgb="FFFFFFFF"/>
      </top>
      <bottom style="thick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ck">
        <color rgb="FF000000"/>
      </bottom>
      <diagonal/>
    </border>
    <border>
      <left style="thin">
        <color rgb="FFFFFFFF"/>
      </left>
      <right style="thick">
        <color rgb="FF515151"/>
      </right>
      <top style="thin">
        <color rgb="FFFFFFFF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515151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51515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515151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51515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C0C0C0"/>
      </right>
      <top style="thin">
        <color rgb="FF000000"/>
      </top>
      <bottom style="thin">
        <color rgb="FFC0C0C0"/>
      </bottom>
      <diagonal/>
    </border>
    <border>
      <left style="thin">
        <color rgb="FFC0C0C0"/>
      </left>
      <right/>
      <top style="thin">
        <color rgb="FF000000"/>
      </top>
      <bottom style="thin">
        <color rgb="FFC0C0C0"/>
      </bottom>
      <diagonal/>
    </border>
    <border>
      <left/>
      <right/>
      <top style="thin">
        <color rgb="FF000000"/>
      </top>
      <bottom style="thin">
        <color rgb="FFC0C0C0"/>
      </bottom>
      <diagonal/>
    </border>
    <border>
      <left/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medium">
        <color rgb="FF00000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C0C0C0"/>
      </top>
      <bottom style="medium">
        <color rgb="FF000000"/>
      </bottom>
      <diagonal/>
    </border>
    <border>
      <left/>
      <right style="thin">
        <color rgb="FFC0C0C0"/>
      </right>
      <top style="thin">
        <color rgb="FFC0C0C0"/>
      </top>
      <bottom style="medium">
        <color rgb="FF000000"/>
      </bottom>
      <diagonal/>
    </border>
    <border>
      <left style="thin">
        <color rgb="FFC0C0C0"/>
      </left>
      <right/>
      <top style="thin">
        <color rgb="FFC0C0C0"/>
      </top>
      <bottom style="medium">
        <color rgb="FF000000"/>
      </bottom>
      <diagonal/>
    </border>
    <border>
      <left/>
      <right/>
      <top style="thin">
        <color rgb="FFC0C0C0"/>
      </top>
      <bottom style="medium">
        <color rgb="FF000000"/>
      </bottom>
      <diagonal/>
    </border>
    <border>
      <left/>
      <right style="thin">
        <color rgb="FF000000"/>
      </right>
      <top style="thin">
        <color rgb="FFC0C0C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6"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0" fillId="2" borderId="4" xfId="0" applyFont="1" applyFill="1" applyBorder="1" applyAlignment="1">
      <alignment vertical="top" wrapText="1"/>
    </xf>
    <xf numFmtId="0" fontId="6" fillId="3" borderId="9" xfId="0" applyFont="1" applyFill="1" applyBorder="1" applyAlignment="1">
      <alignment horizontal="right" vertical="center"/>
    </xf>
    <xf numFmtId="1" fontId="7" fillId="0" borderId="10" xfId="0" applyNumberFormat="1" applyFont="1" applyBorder="1" applyAlignment="1">
      <alignment vertical="top"/>
    </xf>
    <xf numFmtId="1" fontId="6" fillId="3" borderId="11" xfId="0" applyNumberFormat="1" applyFont="1" applyFill="1" applyBorder="1" applyAlignment="1">
      <alignment vertical="center"/>
    </xf>
    <xf numFmtId="1" fontId="6" fillId="3" borderId="12" xfId="0" applyNumberFormat="1" applyFont="1" applyFill="1" applyBorder="1" applyAlignment="1">
      <alignment vertical="center"/>
    </xf>
    <xf numFmtId="1" fontId="6" fillId="3" borderId="13" xfId="0" applyNumberFormat="1" applyFont="1" applyFill="1" applyBorder="1" applyAlignment="1">
      <alignment vertical="center"/>
    </xf>
    <xf numFmtId="1" fontId="6" fillId="3" borderId="14" xfId="0" applyNumberFormat="1" applyFont="1" applyFill="1" applyBorder="1" applyAlignment="1">
      <alignment vertical="center"/>
    </xf>
    <xf numFmtId="165" fontId="6" fillId="3" borderId="14" xfId="0" applyNumberFormat="1" applyFont="1" applyFill="1" applyBorder="1" applyAlignment="1">
      <alignment horizontal="center" vertical="center"/>
    </xf>
    <xf numFmtId="1" fontId="7" fillId="3" borderId="14" xfId="0" applyNumberFormat="1" applyFont="1" applyFill="1" applyBorder="1" applyAlignment="1">
      <alignment vertical="top"/>
    </xf>
    <xf numFmtId="1" fontId="7" fillId="3" borderId="15" xfId="0" applyNumberFormat="1" applyFont="1" applyFill="1" applyBorder="1" applyAlignment="1">
      <alignment vertical="top"/>
    </xf>
    <xf numFmtId="0" fontId="6" fillId="3" borderId="19" xfId="0" applyFont="1" applyFill="1" applyBorder="1" applyAlignment="1">
      <alignment horizontal="right" vertical="center"/>
    </xf>
    <xf numFmtId="1" fontId="7" fillId="0" borderId="20" xfId="0" applyNumberFormat="1" applyFont="1" applyBorder="1" applyAlignment="1">
      <alignment vertical="top"/>
    </xf>
    <xf numFmtId="1" fontId="6" fillId="3" borderId="21" xfId="0" applyNumberFormat="1" applyFont="1" applyFill="1" applyBorder="1" applyAlignment="1">
      <alignment vertical="center"/>
    </xf>
    <xf numFmtId="1" fontId="6" fillId="3" borderId="22" xfId="0" applyNumberFormat="1" applyFont="1" applyFill="1" applyBorder="1" applyAlignment="1">
      <alignment vertical="center"/>
    </xf>
    <xf numFmtId="0" fontId="8" fillId="3" borderId="23" xfId="0" applyFont="1" applyFill="1" applyBorder="1" applyAlignment="1">
      <alignment horizontal="right" vertical="center"/>
    </xf>
    <xf numFmtId="1" fontId="8" fillId="3" borderId="24" xfId="0" applyNumberFormat="1" applyFont="1" applyFill="1" applyBorder="1" applyAlignment="1">
      <alignment horizontal="right" vertical="center"/>
    </xf>
    <xf numFmtId="165" fontId="8" fillId="3" borderId="24" xfId="0" applyNumberFormat="1" applyFont="1" applyFill="1" applyBorder="1" applyAlignment="1">
      <alignment horizontal="center" vertical="center"/>
    </xf>
    <xf numFmtId="1" fontId="7" fillId="3" borderId="24" xfId="0" applyNumberFormat="1" applyFont="1" applyFill="1" applyBorder="1" applyAlignment="1">
      <alignment vertical="top"/>
    </xf>
    <xf numFmtId="1" fontId="9" fillId="3" borderId="25" xfId="0" applyNumberFormat="1" applyFont="1" applyFill="1" applyBorder="1" applyAlignment="1">
      <alignment horizontal="center" vertical="center"/>
    </xf>
    <xf numFmtId="1" fontId="6" fillId="3" borderId="26" xfId="0" applyNumberFormat="1" applyFont="1" applyFill="1" applyBorder="1" applyAlignment="1">
      <alignment vertical="center"/>
    </xf>
    <xf numFmtId="165" fontId="7" fillId="3" borderId="27" xfId="0" applyNumberFormat="1" applyFont="1" applyFill="1" applyBorder="1" applyAlignment="1">
      <alignment horizontal="center" vertical="center"/>
    </xf>
    <xf numFmtId="1" fontId="7" fillId="3" borderId="27" xfId="0" applyNumberFormat="1" applyFont="1" applyFill="1" applyBorder="1" applyAlignment="1">
      <alignment vertical="top"/>
    </xf>
    <xf numFmtId="1" fontId="9" fillId="3" borderId="28" xfId="0" applyNumberFormat="1" applyFont="1" applyFill="1" applyBorder="1" applyAlignment="1">
      <alignment horizontal="center" vertical="center"/>
    </xf>
    <xf numFmtId="1" fontId="9" fillId="3" borderId="25" xfId="0" applyNumberFormat="1" applyFont="1" applyFill="1" applyBorder="1" applyAlignment="1">
      <alignment vertical="center"/>
    </xf>
    <xf numFmtId="1" fontId="10" fillId="3" borderId="28" xfId="0" applyNumberFormat="1" applyFont="1" applyFill="1" applyBorder="1" applyAlignment="1"/>
    <xf numFmtId="0" fontId="6" fillId="3" borderId="32" xfId="0" applyFont="1" applyFill="1" applyBorder="1" applyAlignment="1">
      <alignment horizontal="right" vertical="center"/>
    </xf>
    <xf numFmtId="1" fontId="7" fillId="0" borderId="33" xfId="0" applyNumberFormat="1" applyFont="1" applyBorder="1" applyAlignment="1">
      <alignment vertical="top"/>
    </xf>
    <xf numFmtId="1" fontId="6" fillId="3" borderId="34" xfId="0" applyNumberFormat="1" applyFont="1" applyFill="1" applyBorder="1" applyAlignment="1">
      <alignment vertical="center"/>
    </xf>
    <xf numFmtId="1" fontId="6" fillId="3" borderId="35" xfId="0" applyNumberFormat="1" applyFont="1" applyFill="1" applyBorder="1" applyAlignment="1">
      <alignment vertical="center"/>
    </xf>
    <xf numFmtId="0" fontId="8" fillId="3" borderId="36" xfId="0" applyFont="1" applyFill="1" applyBorder="1" applyAlignment="1">
      <alignment horizontal="right" vertical="center"/>
    </xf>
    <xf numFmtId="165" fontId="8" fillId="3" borderId="37" xfId="0" applyNumberFormat="1" applyFont="1" applyFill="1" applyBorder="1" applyAlignment="1">
      <alignment horizontal="center" vertical="center"/>
    </xf>
    <xf numFmtId="1" fontId="8" fillId="3" borderId="37" xfId="0" applyNumberFormat="1" applyFont="1" applyFill="1" applyBorder="1" applyAlignment="1">
      <alignment horizontal="right" vertical="center"/>
    </xf>
    <xf numFmtId="1" fontId="7" fillId="3" borderId="37" xfId="0" applyNumberFormat="1" applyFont="1" applyFill="1" applyBorder="1" applyAlignment="1">
      <alignment vertical="top"/>
    </xf>
    <xf numFmtId="1" fontId="10" fillId="3" borderId="38" xfId="0" applyNumberFormat="1" applyFont="1" applyFill="1" applyBorder="1" applyAlignment="1"/>
    <xf numFmtId="0" fontId="8" fillId="3" borderId="44" xfId="0" applyFont="1" applyFill="1" applyBorder="1" applyAlignment="1">
      <alignment horizontal="center"/>
    </xf>
    <xf numFmtId="0" fontId="8" fillId="3" borderId="45" xfId="0" applyFont="1" applyFill="1" applyBorder="1" applyAlignment="1">
      <alignment horizontal="center"/>
    </xf>
    <xf numFmtId="0" fontId="12" fillId="3" borderId="44" xfId="0" applyFont="1" applyFill="1" applyBorder="1" applyAlignment="1">
      <alignment horizontal="center"/>
    </xf>
    <xf numFmtId="0" fontId="8" fillId="3" borderId="46" xfId="0" applyFont="1" applyFill="1" applyBorder="1" applyAlignment="1">
      <alignment horizontal="center"/>
    </xf>
    <xf numFmtId="0" fontId="13" fillId="3" borderId="44" xfId="0" applyFont="1" applyFill="1" applyBorder="1" applyAlignment="1">
      <alignment horizontal="center"/>
    </xf>
    <xf numFmtId="1" fontId="8" fillId="3" borderId="44" xfId="0" applyNumberFormat="1" applyFont="1" applyFill="1" applyBorder="1" applyAlignment="1">
      <alignment horizontal="center"/>
    </xf>
    <xf numFmtId="0" fontId="8" fillId="3" borderId="44" xfId="0" applyFont="1" applyFill="1" applyBorder="1" applyAlignment="1">
      <alignment horizontal="center" vertical="center"/>
    </xf>
    <xf numFmtId="165" fontId="8" fillId="3" borderId="44" xfId="0" applyNumberFormat="1" applyFont="1" applyFill="1" applyBorder="1" applyAlignment="1">
      <alignment horizontal="center" vertical="center"/>
    </xf>
    <xf numFmtId="0" fontId="8" fillId="3" borderId="50" xfId="0" applyFont="1" applyFill="1" applyBorder="1" applyAlignment="1">
      <alignment horizontal="center" wrapText="1"/>
    </xf>
    <xf numFmtId="0" fontId="14" fillId="0" borderId="44" xfId="0" applyFont="1" applyBorder="1" applyAlignment="1">
      <alignment horizontal="center"/>
    </xf>
    <xf numFmtId="0" fontId="14" fillId="0" borderId="47" xfId="0" applyFont="1" applyBorder="1" applyAlignment="1">
      <alignment horizontal="center"/>
    </xf>
    <xf numFmtId="0" fontId="16" fillId="0" borderId="44" xfId="0" applyFont="1" applyBorder="1" applyAlignment="1"/>
    <xf numFmtId="164" fontId="17" fillId="0" borderId="44" xfId="0" applyNumberFormat="1" applyFont="1" applyBorder="1" applyAlignment="1"/>
    <xf numFmtId="0" fontId="17" fillId="0" borderId="0" xfId="0" applyFont="1" applyAlignment="1">
      <alignment vertical="top" wrapText="1"/>
    </xf>
    <xf numFmtId="0" fontId="17" fillId="0" borderId="44" xfId="0" applyFont="1" applyBorder="1" applyAlignment="1">
      <alignment horizontal="center"/>
    </xf>
    <xf numFmtId="0" fontId="17" fillId="0" borderId="44" xfId="0" applyFont="1" applyBorder="1" applyAlignment="1">
      <alignment horizontal="center" vertical="center"/>
    </xf>
    <xf numFmtId="1" fontId="17" fillId="0" borderId="44" xfId="0" applyNumberFormat="1" applyFont="1" applyBorder="1" applyAlignment="1">
      <alignment horizontal="center"/>
    </xf>
    <xf numFmtId="0" fontId="17" fillId="0" borderId="44" xfId="0" applyFont="1" applyBorder="1" applyAlignment="1"/>
    <xf numFmtId="49" fontId="17" fillId="0" borderId="44" xfId="0" applyNumberFormat="1" applyFont="1" applyBorder="1" applyAlignment="1">
      <alignment horizontal="center"/>
    </xf>
    <xf numFmtId="0" fontId="17" fillId="0" borderId="49" xfId="0" applyFont="1" applyBorder="1" applyAlignment="1">
      <alignment horizontal="center"/>
    </xf>
    <xf numFmtId="1" fontId="17" fillId="0" borderId="47" xfId="0" applyNumberFormat="1" applyFont="1" applyBorder="1" applyAlignment="1">
      <alignment horizontal="center"/>
    </xf>
    <xf numFmtId="0" fontId="17" fillId="0" borderId="44" xfId="0" applyFont="1" applyBorder="1" applyAlignment="1">
      <alignment horizontal="center" vertical="center" wrapText="1"/>
    </xf>
    <xf numFmtId="165" fontId="18" fillId="0" borderId="44" xfId="0" applyNumberFormat="1" applyFont="1" applyBorder="1" applyAlignment="1">
      <alignment horizontal="center" vertical="center"/>
    </xf>
    <xf numFmtId="1" fontId="19" fillId="0" borderId="47" xfId="0" applyNumberFormat="1" applyFont="1" applyBorder="1" applyAlignment="1">
      <alignment horizontal="center"/>
    </xf>
    <xf numFmtId="165" fontId="17" fillId="0" borderId="44" xfId="0" applyNumberFormat="1" applyFont="1" applyBorder="1" applyAlignment="1">
      <alignment horizontal="center"/>
    </xf>
    <xf numFmtId="165" fontId="17" fillId="0" borderId="44" xfId="0" applyNumberFormat="1" applyFont="1" applyBorder="1" applyAlignment="1">
      <alignment horizontal="center" vertical="center"/>
    </xf>
    <xf numFmtId="165" fontId="17" fillId="0" borderId="50" xfId="0" applyNumberFormat="1" applyFont="1" applyBorder="1" applyAlignment="1">
      <alignment horizontal="center"/>
    </xf>
    <xf numFmtId="0" fontId="14" fillId="0" borderId="47" xfId="0" applyFont="1" applyBorder="1" applyAlignment="1">
      <alignment horizontal="center"/>
    </xf>
    <xf numFmtId="0" fontId="14" fillId="0" borderId="44" xfId="0" applyFont="1" applyBorder="1" applyAlignment="1">
      <alignment horizontal="center"/>
    </xf>
    <xf numFmtId="0" fontId="16" fillId="0" borderId="44" xfId="0" applyFont="1" applyBorder="1" applyAlignment="1"/>
    <xf numFmtId="1" fontId="19" fillId="0" borderId="48" xfId="0" applyNumberFormat="1" applyFont="1" applyBorder="1" applyAlignment="1">
      <alignment horizontal="center"/>
    </xf>
    <xf numFmtId="1" fontId="19" fillId="0" borderId="49" xfId="0" applyNumberFormat="1" applyFont="1" applyBorder="1" applyAlignment="1">
      <alignment horizontal="center"/>
    </xf>
    <xf numFmtId="0" fontId="17" fillId="3" borderId="0" xfId="0" applyFont="1" applyFill="1" applyAlignment="1">
      <alignment horizontal="left" vertical="top" wrapText="1"/>
    </xf>
    <xf numFmtId="0" fontId="20" fillId="0" borderId="44" xfId="0" applyFont="1" applyBorder="1" applyAlignment="1"/>
    <xf numFmtId="0" fontId="22" fillId="0" borderId="44" xfId="0" applyFont="1" applyBorder="1" applyAlignment="1"/>
    <xf numFmtId="0" fontId="17" fillId="0" borderId="44" xfId="0" applyFont="1" applyBorder="1" applyAlignment="1"/>
    <xf numFmtId="0" fontId="23" fillId="0" borderId="44" xfId="0" applyFont="1" applyBorder="1" applyAlignment="1"/>
    <xf numFmtId="0" fontId="23" fillId="0" borderId="44" xfId="0" applyFont="1" applyBorder="1" applyAlignment="1"/>
    <xf numFmtId="0" fontId="24" fillId="0" borderId="44" xfId="0" applyFont="1" applyBorder="1" applyAlignment="1"/>
    <xf numFmtId="0" fontId="24" fillId="0" borderId="44" xfId="0" applyFont="1" applyBorder="1" applyAlignment="1"/>
    <xf numFmtId="0" fontId="25" fillId="0" borderId="44" xfId="0" applyFont="1" applyBorder="1" applyAlignment="1"/>
    <xf numFmtId="0" fontId="26" fillId="0" borderId="44" xfId="0" applyFont="1" applyBorder="1" applyAlignment="1"/>
    <xf numFmtId="0" fontId="0" fillId="0" borderId="48" xfId="0" applyFont="1" applyBorder="1" applyAlignment="1">
      <alignment horizontal="center"/>
    </xf>
    <xf numFmtId="0" fontId="0" fillId="0" borderId="49" xfId="0" applyFont="1" applyBorder="1" applyAlignment="1">
      <alignment horizontal="center"/>
    </xf>
    <xf numFmtId="0" fontId="27" fillId="0" borderId="44" xfId="0" applyFont="1" applyBorder="1" applyAlignment="1">
      <alignment horizontal="center"/>
    </xf>
    <xf numFmtId="0" fontId="28" fillId="0" borderId="44" xfId="0" applyFont="1" applyBorder="1" applyAlignment="1"/>
    <xf numFmtId="0" fontId="18" fillId="0" borderId="44" xfId="0" applyFont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top" wrapText="1"/>
    </xf>
    <xf numFmtId="0" fontId="29" fillId="0" borderId="44" xfId="0" applyFont="1" applyBorder="1" applyAlignment="1"/>
    <xf numFmtId="0" fontId="30" fillId="0" borderId="44" xfId="0" applyFont="1" applyBorder="1" applyAlignment="1"/>
    <xf numFmtId="0" fontId="31" fillId="0" borderId="44" xfId="0" applyFont="1" applyBorder="1" applyAlignment="1"/>
    <xf numFmtId="0" fontId="32" fillId="0" borderId="44" xfId="0" applyFont="1" applyBorder="1" applyAlignment="1"/>
    <xf numFmtId="0" fontId="33" fillId="0" borderId="44" xfId="0" applyFont="1" applyBorder="1" applyAlignment="1"/>
    <xf numFmtId="0" fontId="17" fillId="0" borderId="0" xfId="0" applyFont="1" applyAlignment="1">
      <alignment horizontal="center" vertical="center" wrapText="1"/>
    </xf>
    <xf numFmtId="0" fontId="34" fillId="0" borderId="44" xfId="0" applyFont="1" applyBorder="1" applyAlignment="1"/>
    <xf numFmtId="1" fontId="10" fillId="3" borderId="54" xfId="0" applyNumberFormat="1" applyFont="1" applyFill="1" applyBorder="1" applyAlignment="1"/>
    <xf numFmtId="1" fontId="10" fillId="3" borderId="4" xfId="0" applyNumberFormat="1" applyFont="1" applyFill="1" applyBorder="1" applyAlignment="1"/>
    <xf numFmtId="0" fontId="35" fillId="0" borderId="47" xfId="0" applyFont="1" applyBorder="1" applyAlignment="1">
      <alignment horizontal="center"/>
    </xf>
    <xf numFmtId="165" fontId="35" fillId="0" borderId="47" xfId="0" applyNumberFormat="1" applyFont="1" applyBorder="1" applyAlignment="1">
      <alignment horizontal="center"/>
    </xf>
    <xf numFmtId="0" fontId="17" fillId="0" borderId="44" xfId="0" applyFont="1" applyBorder="1" applyAlignment="1">
      <alignment horizontal="center" vertical="center"/>
    </xf>
    <xf numFmtId="0" fontId="18" fillId="0" borderId="44" xfId="0" applyFont="1" applyBorder="1" applyAlignment="1"/>
    <xf numFmtId="0" fontId="17" fillId="0" borderId="44" xfId="0" applyFont="1" applyBorder="1" applyAlignment="1">
      <alignment wrapText="1"/>
    </xf>
    <xf numFmtId="166" fontId="18" fillId="0" borderId="44" xfId="0" applyNumberFormat="1" applyFont="1" applyBorder="1" applyAlignment="1"/>
    <xf numFmtId="0" fontId="18" fillId="0" borderId="44" xfId="0" applyFont="1" applyBorder="1" applyAlignment="1">
      <alignment wrapText="1"/>
    </xf>
    <xf numFmtId="1" fontId="17" fillId="0" borderId="48" xfId="0" applyNumberFormat="1" applyFont="1" applyBorder="1" applyAlignment="1">
      <alignment horizontal="center"/>
    </xf>
    <xf numFmtId="1" fontId="17" fillId="0" borderId="49" xfId="0" applyNumberFormat="1" applyFont="1" applyBorder="1" applyAlignment="1">
      <alignment horizontal="center"/>
    </xf>
    <xf numFmtId="166" fontId="18" fillId="0" borderId="44" xfId="0" applyNumberFormat="1" applyFont="1" applyBorder="1" applyAlignment="1">
      <alignment horizontal="center"/>
    </xf>
    <xf numFmtId="166" fontId="17" fillId="0" borderId="44" xfId="0" applyNumberFormat="1" applyFont="1" applyBorder="1" applyAlignment="1"/>
    <xf numFmtId="0" fontId="17" fillId="0" borderId="0" xfId="0" applyFont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37" fillId="0" borderId="44" xfId="0" applyFont="1" applyBorder="1" applyAlignment="1"/>
    <xf numFmtId="0" fontId="29" fillId="0" borderId="44" xfId="0" applyFont="1" applyBorder="1" applyAlignment="1"/>
    <xf numFmtId="0" fontId="17" fillId="0" borderId="47" xfId="0" applyFont="1" applyBorder="1" applyAlignment="1">
      <alignment horizontal="center"/>
    </xf>
    <xf numFmtId="0" fontId="38" fillId="0" borderId="0" xfId="0" applyFont="1" applyAlignment="1">
      <alignment vertical="top" wrapText="1"/>
    </xf>
    <xf numFmtId="1" fontId="10" fillId="3" borderId="59" xfId="0" applyNumberFormat="1" applyFont="1" applyFill="1" applyBorder="1" applyAlignment="1"/>
    <xf numFmtId="1" fontId="39" fillId="3" borderId="4" xfId="0" applyNumberFormat="1" applyFont="1" applyFill="1" applyBorder="1" applyAlignment="1"/>
    <xf numFmtId="1" fontId="17" fillId="3" borderId="4" xfId="0" applyNumberFormat="1" applyFont="1" applyFill="1" applyBorder="1" applyAlignment="1">
      <alignment horizontal="center" vertical="center"/>
    </xf>
    <xf numFmtId="1" fontId="10" fillId="3" borderId="76" xfId="0" applyNumberFormat="1" applyFont="1" applyFill="1" applyBorder="1" applyAlignment="1"/>
    <xf numFmtId="1" fontId="39" fillId="3" borderId="77" xfId="0" applyNumberFormat="1" applyFont="1" applyFill="1" applyBorder="1" applyAlignment="1"/>
    <xf numFmtId="1" fontId="10" fillId="3" borderId="77" xfId="0" applyNumberFormat="1" applyFont="1" applyFill="1" applyBorder="1" applyAlignment="1"/>
    <xf numFmtId="1" fontId="17" fillId="3" borderId="77" xfId="0" applyNumberFormat="1" applyFont="1" applyFill="1" applyBorder="1" applyAlignment="1">
      <alignment horizontal="center" vertical="center"/>
    </xf>
    <xf numFmtId="1" fontId="10" fillId="3" borderId="78" xfId="0" applyNumberFormat="1" applyFont="1" applyFill="1" applyBorder="1" applyAlignment="1"/>
    <xf numFmtId="166" fontId="17" fillId="0" borderId="44" xfId="0" applyNumberFormat="1" applyFont="1" applyBorder="1" applyAlignment="1"/>
    <xf numFmtId="0" fontId="17" fillId="0" borderId="48" xfId="0" applyFont="1" applyBorder="1" applyAlignment="1">
      <alignment horizontal="center"/>
    </xf>
    <xf numFmtId="0" fontId="17" fillId="0" borderId="44" xfId="0" applyFont="1" applyBorder="1" applyAlignment="1">
      <alignment wrapText="1"/>
    </xf>
    <xf numFmtId="0" fontId="17" fillId="0" borderId="44" xfId="0" applyFont="1" applyBorder="1" applyAlignment="1">
      <alignment horizontal="left" vertical="center"/>
    </xf>
    <xf numFmtId="0" fontId="18" fillId="0" borderId="44" xfId="0" applyFont="1" applyBorder="1" applyAlignment="1">
      <alignment horizontal="left" vertical="center"/>
    </xf>
    <xf numFmtId="0" fontId="17" fillId="0" borderId="44" xfId="0" applyFont="1" applyBorder="1" applyAlignment="1">
      <alignment horizontal="left" vertical="center"/>
    </xf>
    <xf numFmtId="0" fontId="37" fillId="0" borderId="44" xfId="0" applyFont="1" applyBorder="1" applyAlignment="1"/>
    <xf numFmtId="1" fontId="13" fillId="3" borderId="4" xfId="0" applyNumberFormat="1" applyFont="1" applyFill="1" applyBorder="1" applyAlignment="1"/>
    <xf numFmtId="1" fontId="10" fillId="3" borderId="4" xfId="0" applyNumberFormat="1" applyFont="1" applyFill="1" applyBorder="1" applyAlignment="1">
      <alignment horizontal="center" vertical="center"/>
    </xf>
    <xf numFmtId="1" fontId="13" fillId="3" borderId="77" xfId="0" applyNumberFormat="1" applyFont="1" applyFill="1" applyBorder="1" applyAlignment="1"/>
    <xf numFmtId="1" fontId="10" fillId="3" borderId="77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vertical="top" wrapText="1"/>
    </xf>
    <xf numFmtId="0" fontId="41" fillId="0" borderId="44" xfId="0" applyFont="1" applyBorder="1" applyAlignment="1">
      <alignment vertical="top" wrapText="1"/>
    </xf>
    <xf numFmtId="0" fontId="12" fillId="3" borderId="44" xfId="0" applyFont="1" applyFill="1" applyBorder="1" applyAlignment="1">
      <alignment horizontal="center" vertical="center"/>
    </xf>
    <xf numFmtId="1" fontId="8" fillId="3" borderId="44" xfId="0" applyNumberFormat="1" applyFont="1" applyFill="1" applyBorder="1" applyAlignment="1">
      <alignment horizontal="center" vertical="center"/>
    </xf>
    <xf numFmtId="0" fontId="8" fillId="3" borderId="50" xfId="0" applyFont="1" applyFill="1" applyBorder="1" applyAlignment="1">
      <alignment horizontal="center" vertical="center" wrapText="1"/>
    </xf>
    <xf numFmtId="165" fontId="17" fillId="0" borderId="44" xfId="0" applyNumberFormat="1" applyFont="1" applyBorder="1" applyAlignment="1">
      <alignment horizontal="center" vertical="center" wrapText="1"/>
    </xf>
    <xf numFmtId="0" fontId="42" fillId="0" borderId="44" xfId="0" applyFont="1" applyBorder="1" applyAlignment="1"/>
    <xf numFmtId="165" fontId="7" fillId="3" borderId="27" xfId="0" applyNumberFormat="1" applyFont="1" applyFill="1" applyBorder="1" applyAlignment="1">
      <alignment horizontal="center" vertical="top"/>
    </xf>
    <xf numFmtId="165" fontId="8" fillId="3" borderId="44" xfId="0" applyNumberFormat="1" applyFont="1" applyFill="1" applyBorder="1" applyAlignment="1">
      <alignment horizontal="center"/>
    </xf>
    <xf numFmtId="0" fontId="43" fillId="0" borderId="44" xfId="0" applyFont="1" applyBorder="1" applyAlignment="1">
      <alignment horizontal="center" vertical="center" wrapText="1"/>
    </xf>
    <xf numFmtId="0" fontId="43" fillId="0" borderId="44" xfId="0" applyFont="1" applyBorder="1" applyAlignment="1">
      <alignment horizontal="center" vertical="center" wrapText="1"/>
    </xf>
    <xf numFmtId="1" fontId="12" fillId="3" borderId="4" xfId="0" applyNumberFormat="1" applyFont="1" applyFill="1" applyBorder="1" applyAlignment="1"/>
    <xf numFmtId="1" fontId="12" fillId="3" borderId="77" xfId="0" applyNumberFormat="1" applyFont="1" applyFill="1" applyBorder="1" applyAlignment="1"/>
    <xf numFmtId="1" fontId="45" fillId="3" borderId="11" xfId="0" applyNumberFormat="1" applyFont="1" applyFill="1" applyBorder="1" applyAlignment="1">
      <alignment horizontal="center" vertical="center"/>
    </xf>
    <xf numFmtId="1" fontId="45" fillId="3" borderId="21" xfId="0" applyNumberFormat="1" applyFont="1" applyFill="1" applyBorder="1" applyAlignment="1">
      <alignment horizontal="center" vertical="center"/>
    </xf>
    <xf numFmtId="1" fontId="45" fillId="3" borderId="34" xfId="0" applyNumberFormat="1" applyFont="1" applyFill="1" applyBorder="1" applyAlignment="1">
      <alignment horizontal="center" vertical="center"/>
    </xf>
    <xf numFmtId="1" fontId="8" fillId="3" borderId="45" xfId="0" applyNumberFormat="1" applyFont="1" applyFill="1" applyBorder="1" applyAlignment="1"/>
    <xf numFmtId="1" fontId="8" fillId="3" borderId="87" xfId="0" applyNumberFormat="1" applyFont="1" applyFill="1" applyBorder="1" applyAlignment="1"/>
    <xf numFmtId="1" fontId="8" fillId="3" borderId="46" xfId="0" applyNumberFormat="1" applyFont="1" applyFill="1" applyBorder="1" applyAlignment="1"/>
    <xf numFmtId="0" fontId="17" fillId="0" borderId="44" xfId="0" applyFont="1" applyBorder="1" applyAlignment="1">
      <alignment horizontal="center"/>
    </xf>
    <xf numFmtId="0" fontId="17" fillId="0" borderId="44" xfId="0" applyFont="1" applyBorder="1" applyAlignment="1">
      <alignment vertical="top" wrapText="1"/>
    </xf>
    <xf numFmtId="1" fontId="17" fillId="0" borderId="47" xfId="0" applyNumberFormat="1" applyFont="1" applyBorder="1" applyAlignment="1"/>
    <xf numFmtId="1" fontId="17" fillId="0" borderId="48" xfId="0" applyNumberFormat="1" applyFont="1" applyBorder="1" applyAlignment="1"/>
    <xf numFmtId="1" fontId="17" fillId="0" borderId="49" xfId="0" applyNumberFormat="1" applyFont="1" applyBorder="1" applyAlignment="1"/>
    <xf numFmtId="1" fontId="46" fillId="0" borderId="33" xfId="0" applyNumberFormat="1" applyFont="1" applyBorder="1" applyAlignment="1">
      <alignment vertical="top"/>
    </xf>
    <xf numFmtId="164" fontId="47" fillId="0" borderId="49" xfId="0" applyNumberFormat="1" applyFont="1" applyBorder="1" applyAlignment="1"/>
    <xf numFmtId="17" fontId="0" fillId="0" borderId="44" xfId="0" applyNumberFormat="1" applyFont="1" applyBorder="1" applyAlignment="1">
      <alignment horizontal="center"/>
    </xf>
    <xf numFmtId="164" fontId="0" fillId="0" borderId="47" xfId="0" applyNumberFormat="1" applyFont="1" applyBorder="1" applyAlignment="1">
      <alignment horizontal="center"/>
    </xf>
    <xf numFmtId="0" fontId="48" fillId="0" borderId="44" xfId="0" applyFont="1" applyBorder="1" applyAlignment="1">
      <alignment vertical="top" wrapText="1"/>
    </xf>
    <xf numFmtId="164" fontId="0" fillId="0" borderId="49" xfId="0" applyNumberFormat="1" applyFont="1" applyBorder="1" applyAlignment="1">
      <alignment horizontal="center"/>
    </xf>
    <xf numFmtId="0" fontId="0" fillId="0" borderId="44" xfId="0" applyFont="1" applyBorder="1" applyAlignment="1">
      <alignment horizontal="center"/>
    </xf>
    <xf numFmtId="0" fontId="49" fillId="0" borderId="47" xfId="0" applyFont="1" applyBorder="1" applyAlignment="1">
      <alignment horizontal="left"/>
    </xf>
    <xf numFmtId="164" fontId="49" fillId="0" borderId="49" xfId="0" applyNumberFormat="1" applyFont="1" applyBorder="1" applyAlignment="1"/>
    <xf numFmtId="0" fontId="49" fillId="0" borderId="48" xfId="0" applyFont="1" applyBorder="1" applyAlignment="1">
      <alignment horizontal="left"/>
    </xf>
    <xf numFmtId="164" fontId="49" fillId="0" borderId="44" xfId="0" applyNumberFormat="1" applyFont="1" applyBorder="1" applyAlignment="1">
      <alignment horizontal="left"/>
    </xf>
    <xf numFmtId="0" fontId="35" fillId="0" borderId="49" xfId="0" applyFont="1" applyBorder="1" applyAlignment="1">
      <alignment horizontal="center"/>
    </xf>
    <xf numFmtId="165" fontId="35" fillId="0" borderId="57" xfId="0" applyNumberFormat="1" applyFont="1" applyBorder="1" applyAlignment="1">
      <alignment horizontal="center"/>
    </xf>
    <xf numFmtId="0" fontId="2" fillId="0" borderId="49" xfId="0" applyFont="1" applyBorder="1" applyAlignment="1">
      <alignment vertical="top" wrapText="1"/>
    </xf>
    <xf numFmtId="1" fontId="17" fillId="0" borderId="47" xfId="0" applyNumberFormat="1" applyFont="1" applyBorder="1" applyAlignment="1">
      <alignment horizontal="center"/>
    </xf>
    <xf numFmtId="1" fontId="17" fillId="0" borderId="87" xfId="0" applyNumberFormat="1" applyFont="1" applyBorder="1" applyAlignment="1">
      <alignment horizontal="center"/>
    </xf>
    <xf numFmtId="0" fontId="2" fillId="0" borderId="87" xfId="0" applyFont="1" applyBorder="1" applyAlignment="1">
      <alignment vertical="top" wrapText="1"/>
    </xf>
    <xf numFmtId="0" fontId="14" fillId="0" borderId="44" xfId="0" applyFont="1" applyFill="1" applyBorder="1" applyAlignment="1">
      <alignment horizontal="center"/>
    </xf>
    <xf numFmtId="0" fontId="34" fillId="0" borderId="44" xfId="0" applyFont="1" applyFill="1" applyBorder="1" applyAlignment="1"/>
    <xf numFmtId="0" fontId="17" fillId="0" borderId="44" xfId="0" applyFont="1" applyFill="1" applyBorder="1" applyAlignment="1">
      <alignment horizontal="center"/>
    </xf>
    <xf numFmtId="0" fontId="43" fillId="0" borderId="44" xfId="0" applyFont="1" applyFill="1" applyBorder="1" applyAlignment="1">
      <alignment horizontal="center" vertical="center" wrapText="1"/>
    </xf>
    <xf numFmtId="1" fontId="17" fillId="0" borderId="44" xfId="0" applyNumberFormat="1" applyFont="1" applyFill="1" applyBorder="1" applyAlignment="1">
      <alignment horizontal="center"/>
    </xf>
    <xf numFmtId="49" fontId="17" fillId="0" borderId="44" xfId="0" applyNumberFormat="1" applyFont="1" applyFill="1" applyBorder="1" applyAlignment="1">
      <alignment horizontal="center"/>
    </xf>
    <xf numFmtId="165" fontId="17" fillId="0" borderId="44" xfId="0" applyNumberFormat="1" applyFont="1" applyFill="1" applyBorder="1" applyAlignment="1">
      <alignment horizontal="center"/>
    </xf>
    <xf numFmtId="0" fontId="0" fillId="0" borderId="0" xfId="0" applyFont="1" applyFill="1" applyAlignment="1">
      <alignment vertical="top" wrapText="1"/>
    </xf>
    <xf numFmtId="0" fontId="17" fillId="0" borderId="58" xfId="0" applyFont="1" applyBorder="1" applyAlignment="1"/>
    <xf numFmtId="164" fontId="17" fillId="0" borderId="58" xfId="0" applyNumberFormat="1" applyFont="1" applyBorder="1" applyAlignment="1"/>
    <xf numFmtId="0" fontId="17" fillId="0" borderId="58" xfId="0" applyFont="1" applyBorder="1" applyAlignment="1">
      <alignment horizontal="center"/>
    </xf>
    <xf numFmtId="0" fontId="8" fillId="3" borderId="49" xfId="0" applyFont="1" applyFill="1" applyBorder="1" applyAlignment="1">
      <alignment horizontal="center"/>
    </xf>
    <xf numFmtId="0" fontId="14" fillId="0" borderId="63" xfId="0" applyFont="1" applyBorder="1" applyAlignment="1">
      <alignment horizontal="center"/>
    </xf>
    <xf numFmtId="0" fontId="23" fillId="0" borderId="58" xfId="0" applyFont="1" applyBorder="1" applyAlignment="1"/>
    <xf numFmtId="0" fontId="8" fillId="3" borderId="89" xfId="0" applyFont="1" applyFill="1" applyBorder="1" applyAlignment="1">
      <alignment horizontal="center"/>
    </xf>
    <xf numFmtId="0" fontId="14" fillId="0" borderId="89" xfId="0" applyFont="1" applyBorder="1" applyAlignment="1">
      <alignment horizontal="center"/>
    </xf>
    <xf numFmtId="0" fontId="16" fillId="3" borderId="89" xfId="0" applyFont="1" applyFill="1" applyBorder="1" applyAlignment="1">
      <alignment horizontal="left" wrapText="1"/>
    </xf>
    <xf numFmtId="164" fontId="18" fillId="0" borderId="89" xfId="0" applyNumberFormat="1" applyFont="1" applyBorder="1" applyAlignment="1"/>
    <xf numFmtId="0" fontId="17" fillId="0" borderId="89" xfId="0" applyFont="1" applyBorder="1" applyAlignment="1">
      <alignment horizontal="center"/>
    </xf>
    <xf numFmtId="0" fontId="17" fillId="0" borderId="89" xfId="0" applyFont="1" applyBorder="1" applyAlignment="1"/>
    <xf numFmtId="0" fontId="16" fillId="0" borderId="89" xfId="0" applyFont="1" applyBorder="1" applyAlignment="1"/>
    <xf numFmtId="164" fontId="17" fillId="0" borderId="89" xfId="0" applyNumberFormat="1" applyFont="1" applyBorder="1" applyAlignment="1"/>
    <xf numFmtId="0" fontId="16" fillId="3" borderId="89" xfId="0" applyFont="1" applyFill="1" applyBorder="1" applyAlignment="1">
      <alignment wrapText="1"/>
    </xf>
    <xf numFmtId="0" fontId="17" fillId="3" borderId="89" xfId="0" applyFont="1" applyFill="1" applyBorder="1" applyAlignment="1">
      <alignment horizontal="left" wrapText="1"/>
    </xf>
    <xf numFmtId="0" fontId="20" fillId="0" borderId="89" xfId="0" applyFont="1" applyBorder="1" applyAlignment="1"/>
    <xf numFmtId="0" fontId="21" fillId="0" borderId="89" xfId="0" applyFont="1" applyBorder="1" applyAlignment="1"/>
    <xf numFmtId="0" fontId="22" fillId="0" borderId="89" xfId="0" applyFont="1" applyBorder="1" applyAlignment="1"/>
    <xf numFmtId="0" fontId="10" fillId="3" borderId="47" xfId="0" applyFont="1" applyFill="1" applyBorder="1" applyAlignment="1">
      <alignment horizontal="right" vertical="center"/>
    </xf>
    <xf numFmtId="0" fontId="2" fillId="0" borderId="49" xfId="0" applyFont="1" applyBorder="1" applyAlignment="1">
      <alignment vertical="top" wrapText="1"/>
    </xf>
    <xf numFmtId="0" fontId="10" fillId="3" borderId="47" xfId="0" applyFont="1" applyFill="1" applyBorder="1" applyAlignment="1">
      <alignment horizontal="left" vertical="center"/>
    </xf>
    <xf numFmtId="0" fontId="2" fillId="0" borderId="48" xfId="0" applyFont="1" applyBorder="1" applyAlignment="1">
      <alignment vertical="top" wrapText="1"/>
    </xf>
    <xf numFmtId="0" fontId="36" fillId="3" borderId="47" xfId="0" applyFont="1" applyFill="1" applyBorder="1" applyAlignment="1">
      <alignment horizontal="center"/>
    </xf>
    <xf numFmtId="165" fontId="36" fillId="3" borderId="47" xfId="0" applyNumberFormat="1" applyFont="1" applyFill="1" applyBorder="1" applyAlignment="1">
      <alignment horizontal="center"/>
    </xf>
    <xf numFmtId="0" fontId="8" fillId="3" borderId="47" xfId="0" applyFont="1" applyFill="1" applyBorder="1" applyAlignment="1">
      <alignment horizontal="center"/>
    </xf>
    <xf numFmtId="1" fontId="10" fillId="3" borderId="55" xfId="0" applyNumberFormat="1" applyFont="1" applyFill="1" applyBorder="1" applyAlignment="1">
      <alignment horizontal="center"/>
    </xf>
    <xf numFmtId="0" fontId="2" fillId="0" borderId="56" xfId="0" applyFont="1" applyBorder="1" applyAlignment="1">
      <alignment vertical="top" wrapText="1"/>
    </xf>
    <xf numFmtId="0" fontId="2" fillId="0" borderId="58" xfId="0" applyFont="1" applyBorder="1" applyAlignment="1">
      <alignment vertical="top" wrapText="1"/>
    </xf>
    <xf numFmtId="165" fontId="19" fillId="3" borderId="47" xfId="0" applyNumberFormat="1" applyFont="1" applyFill="1" applyBorder="1" applyAlignment="1">
      <alignment horizontal="center"/>
    </xf>
    <xf numFmtId="165" fontId="8" fillId="3" borderId="47" xfId="0" applyNumberFormat="1" applyFont="1" applyFill="1" applyBorder="1" applyAlignment="1">
      <alignment horizontal="center"/>
    </xf>
    <xf numFmtId="0" fontId="19" fillId="3" borderId="47" xfId="0" applyFont="1" applyFill="1" applyBorder="1" applyAlignment="1">
      <alignment horizontal="center"/>
    </xf>
    <xf numFmtId="0" fontId="8" fillId="6" borderId="47" xfId="0" applyFont="1" applyFill="1" applyBorder="1" applyAlignment="1">
      <alignment horizontal="center" vertical="center"/>
    </xf>
    <xf numFmtId="49" fontId="10" fillId="3" borderId="47" xfId="0" applyNumberFormat="1" applyFont="1" applyFill="1" applyBorder="1" applyAlignment="1">
      <alignment horizontal="left" vertical="center"/>
    </xf>
    <xf numFmtId="0" fontId="10" fillId="3" borderId="47" xfId="0" applyFont="1" applyFill="1" applyBorder="1" applyAlignment="1">
      <alignment horizontal="left" vertical="center" wrapText="1"/>
    </xf>
    <xf numFmtId="0" fontId="35" fillId="0" borderId="47" xfId="0" applyFont="1" applyBorder="1" applyAlignment="1">
      <alignment horizontal="center"/>
    </xf>
    <xf numFmtId="165" fontId="35" fillId="0" borderId="47" xfId="0" applyNumberFormat="1" applyFont="1" applyBorder="1" applyAlignment="1">
      <alignment horizontal="center"/>
    </xf>
    <xf numFmtId="1" fontId="8" fillId="3" borderId="47" xfId="0" applyNumberFormat="1" applyFont="1" applyFill="1" applyBorder="1" applyAlignment="1">
      <alignment horizontal="center"/>
    </xf>
    <xf numFmtId="1" fontId="17" fillId="0" borderId="47" xfId="0" applyNumberFormat="1" applyFont="1" applyBorder="1" applyAlignment="1">
      <alignment horizontal="center"/>
    </xf>
    <xf numFmtId="1" fontId="5" fillId="3" borderId="16" xfId="0" applyNumberFormat="1" applyFont="1" applyFill="1" applyBorder="1" applyAlignment="1">
      <alignment horizontal="left" wrapText="1"/>
    </xf>
    <xf numFmtId="0" fontId="2" fillId="0" borderId="17" xfId="0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1" fontId="5" fillId="3" borderId="29" xfId="0" applyNumberFormat="1" applyFont="1" applyFill="1" applyBorder="1" applyAlignment="1">
      <alignment horizontal="left" wrapText="1"/>
    </xf>
    <xf numFmtId="0" fontId="2" fillId="0" borderId="30" xfId="0" applyFont="1" applyBorder="1" applyAlignment="1">
      <alignment vertical="top" wrapText="1"/>
    </xf>
    <xf numFmtId="0" fontId="2" fillId="0" borderId="31" xfId="0" applyFont="1" applyBorder="1" applyAlignment="1">
      <alignment vertical="top" wrapText="1"/>
    </xf>
    <xf numFmtId="0" fontId="11" fillId="4" borderId="39" xfId="0" applyFont="1" applyFill="1" applyBorder="1" applyAlignment="1">
      <alignment horizontal="center"/>
    </xf>
    <xf numFmtId="0" fontId="2" fillId="0" borderId="40" xfId="0" applyFont="1" applyBorder="1" applyAlignment="1">
      <alignment vertical="top" wrapText="1"/>
    </xf>
    <xf numFmtId="0" fontId="2" fillId="0" borderId="41" xfId="0" applyFont="1" applyBorder="1" applyAlignment="1">
      <alignment vertical="top" wrapText="1"/>
    </xf>
    <xf numFmtId="0" fontId="5" fillId="4" borderId="42" xfId="0" applyFont="1" applyFill="1" applyBorder="1" applyAlignment="1">
      <alignment horizontal="center" wrapText="1"/>
    </xf>
    <xf numFmtId="0" fontId="2" fillId="0" borderId="43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4" fillId="3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top" wrapText="1"/>
    </xf>
    <xf numFmtId="1" fontId="5" fillId="3" borderId="6" xfId="0" applyNumberFormat="1" applyFont="1" applyFill="1" applyBorder="1" applyAlignment="1">
      <alignment horizontal="left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57" xfId="0" applyFont="1" applyBorder="1" applyAlignment="1">
      <alignment vertical="top" wrapText="1"/>
    </xf>
    <xf numFmtId="0" fontId="10" fillId="3" borderId="66" xfId="0" applyFont="1" applyFill="1" applyBorder="1" applyAlignment="1">
      <alignment horizontal="right" vertical="center"/>
    </xf>
    <xf numFmtId="0" fontId="2" fillId="0" borderId="67" xfId="0" applyFont="1" applyBorder="1" applyAlignment="1">
      <alignment vertical="top" wrapText="1"/>
    </xf>
    <xf numFmtId="0" fontId="10" fillId="3" borderId="68" xfId="0" applyFont="1" applyFill="1" applyBorder="1" applyAlignment="1">
      <alignment horizontal="left" vertical="center" wrapText="1"/>
    </xf>
    <xf numFmtId="0" fontId="2" fillId="0" borderId="69" xfId="0" applyFont="1" applyBorder="1" applyAlignment="1">
      <alignment vertical="top" wrapText="1"/>
    </xf>
    <xf numFmtId="0" fontId="2" fillId="0" borderId="70" xfId="0" applyFont="1" applyBorder="1" applyAlignment="1">
      <alignment vertical="top" wrapText="1"/>
    </xf>
    <xf numFmtId="0" fontId="10" fillId="3" borderId="71" xfId="0" applyFont="1" applyFill="1" applyBorder="1" applyAlignment="1">
      <alignment horizontal="right" vertical="center"/>
    </xf>
    <xf numFmtId="0" fontId="2" fillId="0" borderId="72" xfId="0" applyFont="1" applyBorder="1" applyAlignment="1">
      <alignment vertical="top" wrapText="1"/>
    </xf>
    <xf numFmtId="0" fontId="10" fillId="3" borderId="73" xfId="0" applyFont="1" applyFill="1" applyBorder="1" applyAlignment="1">
      <alignment horizontal="left" vertical="center"/>
    </xf>
    <xf numFmtId="0" fontId="2" fillId="0" borderId="74" xfId="0" applyFont="1" applyBorder="1" applyAlignment="1">
      <alignment vertical="top" wrapText="1"/>
    </xf>
    <xf numFmtId="0" fontId="2" fillId="0" borderId="75" xfId="0" applyFont="1" applyBorder="1" applyAlignment="1">
      <alignment vertical="top" wrapText="1"/>
    </xf>
    <xf numFmtId="0" fontId="8" fillId="6" borderId="65" xfId="0" applyFont="1" applyFill="1" applyBorder="1" applyAlignment="1">
      <alignment horizontal="center" vertical="center"/>
    </xf>
    <xf numFmtId="1" fontId="8" fillId="3" borderId="65" xfId="0" applyNumberFormat="1" applyFont="1" applyFill="1" applyBorder="1" applyAlignment="1">
      <alignment horizontal="center"/>
    </xf>
    <xf numFmtId="0" fontId="8" fillId="3" borderId="60" xfId="0" applyFont="1" applyFill="1" applyBorder="1" applyAlignment="1">
      <alignment horizontal="center"/>
    </xf>
    <xf numFmtId="0" fontId="2" fillId="0" borderId="61" xfId="0" applyFont="1" applyBorder="1" applyAlignment="1">
      <alignment vertical="top" wrapText="1"/>
    </xf>
    <xf numFmtId="0" fontId="2" fillId="0" borderId="62" xfId="0" applyFont="1" applyBorder="1" applyAlignment="1">
      <alignment vertical="top" wrapText="1"/>
    </xf>
    <xf numFmtId="0" fontId="8" fillId="3" borderId="63" xfId="0" applyFont="1" applyFill="1" applyBorder="1" applyAlignment="1">
      <alignment horizontal="center"/>
    </xf>
    <xf numFmtId="1" fontId="10" fillId="3" borderId="64" xfId="0" applyNumberFormat="1" applyFont="1" applyFill="1" applyBorder="1" applyAlignment="1">
      <alignment horizontal="center"/>
    </xf>
    <xf numFmtId="0" fontId="2" fillId="0" borderId="84" xfId="0" applyFont="1" applyBorder="1" applyAlignment="1">
      <alignment vertical="top" wrapText="1"/>
    </xf>
    <xf numFmtId="49" fontId="10" fillId="3" borderId="73" xfId="0" applyNumberFormat="1" applyFont="1" applyFill="1" applyBorder="1" applyAlignment="1">
      <alignment horizontal="left" vertical="center"/>
    </xf>
    <xf numFmtId="0" fontId="10" fillId="3" borderId="79" xfId="0" applyFont="1" applyFill="1" applyBorder="1" applyAlignment="1">
      <alignment horizontal="right" vertical="center"/>
    </xf>
    <xf numFmtId="0" fontId="2" fillId="0" borderId="80" xfId="0" applyFont="1" applyBorder="1" applyAlignment="1">
      <alignment vertical="top" wrapText="1"/>
    </xf>
    <xf numFmtId="0" fontId="10" fillId="3" borderId="81" xfId="0" applyFont="1" applyFill="1" applyBorder="1" applyAlignment="1">
      <alignment horizontal="left" vertical="center"/>
    </xf>
    <xf numFmtId="0" fontId="2" fillId="0" borderId="82" xfId="0" applyFont="1" applyBorder="1" applyAlignment="1">
      <alignment vertical="top" wrapText="1"/>
    </xf>
    <xf numFmtId="0" fontId="2" fillId="0" borderId="83" xfId="0" applyFont="1" applyBorder="1" applyAlignment="1">
      <alignment vertical="top" wrapText="1"/>
    </xf>
    <xf numFmtId="0" fontId="40" fillId="0" borderId="85" xfId="0" applyFont="1" applyBorder="1" applyAlignment="1">
      <alignment vertical="top" wrapText="1"/>
    </xf>
    <xf numFmtId="0" fontId="2" fillId="0" borderId="85" xfId="0" applyFont="1" applyBorder="1" applyAlignment="1">
      <alignment vertical="top" wrapText="1"/>
    </xf>
    <xf numFmtId="0" fontId="2" fillId="0" borderId="86" xfId="0" applyFont="1" applyBorder="1" applyAlignment="1">
      <alignment vertical="top" wrapText="1"/>
    </xf>
    <xf numFmtId="0" fontId="15" fillId="5" borderId="47" xfId="0" applyFont="1" applyFill="1" applyBorder="1" applyAlignment="1">
      <alignment horizontal="left" vertical="center"/>
    </xf>
    <xf numFmtId="1" fontId="19" fillId="0" borderId="47" xfId="0" applyNumberFormat="1" applyFont="1" applyBorder="1" applyAlignment="1">
      <alignment horizontal="center"/>
    </xf>
    <xf numFmtId="0" fontId="15" fillId="5" borderId="47" xfId="0" applyFont="1" applyFill="1" applyBorder="1" applyAlignment="1">
      <alignment horizontal="left"/>
    </xf>
    <xf numFmtId="0" fontId="15" fillId="5" borderId="51" xfId="0" applyFont="1" applyFill="1" applyBorder="1" applyAlignment="1">
      <alignment horizontal="left"/>
    </xf>
    <xf numFmtId="0" fontId="2" fillId="0" borderId="52" xfId="0" applyFont="1" applyBorder="1" applyAlignment="1">
      <alignment vertical="top" wrapText="1"/>
    </xf>
    <xf numFmtId="0" fontId="2" fillId="0" borderId="53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1" fontId="8" fillId="3" borderId="63" xfId="0" applyNumberFormat="1" applyFont="1" applyFill="1" applyBorder="1" applyAlignment="1">
      <alignment horizontal="center"/>
    </xf>
    <xf numFmtId="0" fontId="44" fillId="0" borderId="1" xfId="0" applyFont="1" applyBorder="1" applyAlignment="1">
      <alignment horizontal="center" vertical="center"/>
    </xf>
    <xf numFmtId="1" fontId="8" fillId="3" borderId="47" xfId="0" applyNumberFormat="1" applyFont="1" applyFill="1" applyBorder="1" applyAlignment="1">
      <alignment horizontal="center" vertical="center"/>
    </xf>
    <xf numFmtId="1" fontId="17" fillId="0" borderId="47" xfId="0" applyNumberFormat="1" applyFont="1" applyFill="1" applyBorder="1" applyAlignment="1">
      <alignment horizontal="center"/>
    </xf>
    <xf numFmtId="0" fontId="2" fillId="0" borderId="48" xfId="0" applyFont="1" applyFill="1" applyBorder="1" applyAlignment="1">
      <alignment vertical="top" wrapText="1"/>
    </xf>
    <xf numFmtId="0" fontId="2" fillId="0" borderId="49" xfId="0" applyFont="1" applyFill="1" applyBorder="1" applyAlignment="1">
      <alignment vertical="top" wrapText="1"/>
    </xf>
    <xf numFmtId="0" fontId="49" fillId="0" borderId="47" xfId="0" applyFont="1" applyBorder="1" applyAlignment="1">
      <alignment horizontal="left"/>
    </xf>
    <xf numFmtId="0" fontId="17" fillId="0" borderId="47" xfId="0" applyFont="1" applyBorder="1" applyAlignment="1">
      <alignment horizontal="center"/>
    </xf>
    <xf numFmtId="1" fontId="7" fillId="0" borderId="88" xfId="0" applyNumberFormat="1" applyFont="1" applyBorder="1" applyAlignment="1">
      <alignment horizontal="center" vertical="top" wrapText="1"/>
    </xf>
    <xf numFmtId="0" fontId="2" fillId="0" borderId="20" xfId="0" applyFont="1" applyBorder="1" applyAlignment="1">
      <alignment vertical="top" wrapText="1"/>
    </xf>
    <xf numFmtId="0" fontId="11" fillId="4" borderId="39" xfId="0" applyFont="1" applyFill="1" applyBorder="1" applyAlignment="1">
      <alignment horizontal="left"/>
    </xf>
    <xf numFmtId="0" fontId="47" fillId="0" borderId="47" xfId="0" applyFont="1" applyBorder="1" applyAlignment="1">
      <alignment horizontal="left"/>
    </xf>
    <xf numFmtId="164" fontId="0" fillId="0" borderId="47" xfId="0" applyNumberFormat="1" applyFont="1" applyBorder="1" applyAlignment="1">
      <alignment horizontal="center"/>
    </xf>
    <xf numFmtId="0" fontId="17" fillId="0" borderId="89" xfId="0" applyFont="1" applyBorder="1"/>
    <xf numFmtId="0" fontId="51" fillId="0" borderId="89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00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6D5EA-13E8-4BAF-A10D-AAC4E6A3FFEC}">
  <dimension ref="A1:R24"/>
  <sheetViews>
    <sheetView tabSelected="1" workbookViewId="0">
      <selection activeCell="E10" sqref="E1:E1048576"/>
    </sheetView>
  </sheetViews>
  <sheetFormatPr defaultRowHeight="15"/>
  <cols>
    <col min="5" max="5" width="9.3984375" bestFit="1" customWidth="1"/>
  </cols>
  <sheetData>
    <row r="1" spans="1:18" ht="30" thickBot="1">
      <c r="A1" s="228" t="s">
        <v>0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</row>
    <row r="2" spans="1:18" ht="15.75" thickBot="1">
      <c r="A2" s="231" t="s">
        <v>577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</row>
    <row r="3" spans="1:18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8"/>
      <c r="Q3" s="10"/>
      <c r="R3" s="11"/>
    </row>
    <row r="4" spans="1:18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7"/>
      <c r="Q4" s="19"/>
      <c r="R4" s="20"/>
    </row>
    <row r="5" spans="1:18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"/>
      <c r="L5" s="14"/>
      <c r="M5" s="14"/>
      <c r="N5" s="15"/>
      <c r="O5" s="21"/>
      <c r="P5" s="23"/>
      <c r="Q5" s="23"/>
      <c r="R5" s="24"/>
    </row>
    <row r="6" spans="1:18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7"/>
      <c r="Q6" s="19"/>
      <c r="R6" s="25"/>
    </row>
    <row r="7" spans="1:18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23"/>
      <c r="Q7" s="23"/>
      <c r="R7" s="26"/>
    </row>
    <row r="8" spans="1:18" ht="15.75" thickBot="1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29"/>
      <c r="L8" s="29"/>
      <c r="M8" s="29"/>
      <c r="N8" s="30"/>
      <c r="O8" s="31" t="s">
        <v>17</v>
      </c>
      <c r="P8" s="33"/>
      <c r="Q8" s="34"/>
      <c r="R8" s="35"/>
    </row>
    <row r="9" spans="1:18" ht="24" thickTop="1">
      <c r="A9" s="223"/>
      <c r="B9" s="224"/>
      <c r="C9" s="224"/>
      <c r="D9" s="224"/>
      <c r="E9" s="224"/>
      <c r="F9" s="224"/>
      <c r="G9" s="225"/>
      <c r="H9" s="226" t="s">
        <v>18</v>
      </c>
      <c r="I9" s="224"/>
      <c r="J9" s="224"/>
      <c r="K9" s="224"/>
      <c r="L9" s="224"/>
      <c r="M9" s="224"/>
      <c r="N9" s="224"/>
      <c r="O9" s="224"/>
      <c r="P9" s="224"/>
      <c r="Q9" s="224"/>
      <c r="R9" s="227"/>
    </row>
    <row r="10" spans="1:18" ht="30">
      <c r="A10" s="184" t="s">
        <v>21</v>
      </c>
      <c r="B10" s="184" t="s">
        <v>22</v>
      </c>
      <c r="C10" s="184" t="s">
        <v>23</v>
      </c>
      <c r="D10" s="184" t="s">
        <v>24</v>
      </c>
      <c r="E10" s="184" t="s">
        <v>25</v>
      </c>
      <c r="F10" s="181" t="s">
        <v>26</v>
      </c>
      <c r="G10" s="41"/>
      <c r="H10" s="36" t="s">
        <v>27</v>
      </c>
      <c r="I10" s="215"/>
      <c r="J10" s="200"/>
      <c r="K10" s="200"/>
      <c r="L10" s="198"/>
      <c r="M10" s="36" t="s">
        <v>28</v>
      </c>
      <c r="N10" s="36" t="s">
        <v>29</v>
      </c>
      <c r="O10" s="36"/>
      <c r="P10" s="36" t="s">
        <v>30</v>
      </c>
      <c r="Q10" s="36"/>
      <c r="R10" s="44" t="s">
        <v>32</v>
      </c>
    </row>
    <row r="11" spans="1:18">
      <c r="A11" s="185">
        <v>1</v>
      </c>
      <c r="B11" s="284" t="s">
        <v>584</v>
      </c>
      <c r="C11" s="187"/>
      <c r="D11" s="188"/>
      <c r="E11" s="189" t="s">
        <v>236</v>
      </c>
      <c r="F11" s="55"/>
      <c r="G11" s="52"/>
      <c r="H11" s="54"/>
      <c r="I11" s="216"/>
      <c r="J11" s="200"/>
      <c r="K11" s="200"/>
      <c r="L11" s="198"/>
      <c r="M11" s="64">
        <v>0</v>
      </c>
      <c r="N11" s="58">
        <v>90</v>
      </c>
      <c r="O11" s="60"/>
      <c r="P11" s="58">
        <v>199</v>
      </c>
      <c r="Q11" s="60"/>
      <c r="R11" s="62">
        <f t="shared" ref="R11:R17" si="0">M11*N11</f>
        <v>0</v>
      </c>
    </row>
    <row r="12" spans="1:18">
      <c r="A12" s="185">
        <v>2</v>
      </c>
      <c r="B12" s="284" t="s">
        <v>585</v>
      </c>
      <c r="C12" s="191"/>
      <c r="D12" s="188"/>
      <c r="E12" s="189" t="s">
        <v>589</v>
      </c>
      <c r="F12" s="55"/>
      <c r="G12" s="52"/>
      <c r="H12" s="54"/>
      <c r="I12" s="216"/>
      <c r="J12" s="200"/>
      <c r="K12" s="200"/>
      <c r="L12" s="198"/>
      <c r="M12" s="64">
        <v>0</v>
      </c>
      <c r="N12" s="58">
        <v>100</v>
      </c>
      <c r="O12" s="60"/>
      <c r="P12" s="58">
        <v>229</v>
      </c>
      <c r="Q12" s="60"/>
      <c r="R12" s="62">
        <f t="shared" si="0"/>
        <v>0</v>
      </c>
    </row>
    <row r="13" spans="1:18">
      <c r="A13" s="185">
        <v>3</v>
      </c>
      <c r="B13" s="284" t="s">
        <v>585</v>
      </c>
      <c r="C13" s="191"/>
      <c r="D13" s="188"/>
      <c r="E13" s="193" t="s">
        <v>590</v>
      </c>
      <c r="F13" s="55"/>
      <c r="G13" s="52"/>
      <c r="H13" s="54"/>
      <c r="I13" s="216"/>
      <c r="J13" s="200"/>
      <c r="K13" s="200"/>
      <c r="L13" s="198"/>
      <c r="M13" s="64">
        <v>0</v>
      </c>
      <c r="N13" s="58">
        <v>100</v>
      </c>
      <c r="O13" s="60"/>
      <c r="P13" s="58">
        <v>229</v>
      </c>
      <c r="Q13" s="60"/>
      <c r="R13" s="62">
        <f t="shared" si="0"/>
        <v>0</v>
      </c>
    </row>
    <row r="14" spans="1:18">
      <c r="A14" s="185">
        <v>4</v>
      </c>
      <c r="B14" s="284" t="s">
        <v>586</v>
      </c>
      <c r="C14" s="191"/>
      <c r="D14" s="188"/>
      <c r="E14" s="189" t="s">
        <v>591</v>
      </c>
      <c r="F14" s="55"/>
      <c r="G14" s="52"/>
      <c r="H14" s="54"/>
      <c r="I14" s="216"/>
      <c r="J14" s="200"/>
      <c r="K14" s="200"/>
      <c r="L14" s="198"/>
      <c r="M14" s="64">
        <v>0</v>
      </c>
      <c r="N14" s="58">
        <v>100</v>
      </c>
      <c r="O14" s="60"/>
      <c r="P14" s="58">
        <v>229</v>
      </c>
      <c r="Q14" s="60"/>
      <c r="R14" s="62">
        <f t="shared" si="0"/>
        <v>0</v>
      </c>
    </row>
    <row r="15" spans="1:18">
      <c r="A15" s="185">
        <v>5</v>
      </c>
      <c r="B15" s="284" t="s">
        <v>586</v>
      </c>
      <c r="C15" s="191"/>
      <c r="D15" s="188"/>
      <c r="E15" s="189" t="s">
        <v>592</v>
      </c>
      <c r="F15" s="55"/>
      <c r="G15" s="52"/>
      <c r="H15" s="54"/>
      <c r="I15" s="216"/>
      <c r="J15" s="200"/>
      <c r="K15" s="200"/>
      <c r="L15" s="198"/>
      <c r="M15" s="64">
        <v>0</v>
      </c>
      <c r="N15" s="58">
        <v>100</v>
      </c>
      <c r="O15" s="60"/>
      <c r="P15" s="58">
        <v>229</v>
      </c>
      <c r="Q15" s="60"/>
      <c r="R15" s="62">
        <f t="shared" si="0"/>
        <v>0</v>
      </c>
    </row>
    <row r="16" spans="1:18">
      <c r="A16" s="185">
        <v>6</v>
      </c>
      <c r="B16" s="285" t="s">
        <v>587</v>
      </c>
      <c r="C16" s="191"/>
      <c r="D16" s="188"/>
      <c r="E16" s="189" t="s">
        <v>392</v>
      </c>
      <c r="F16" s="55"/>
      <c r="G16" s="52"/>
      <c r="H16" s="54"/>
      <c r="I16" s="216"/>
      <c r="J16" s="200"/>
      <c r="K16" s="200"/>
      <c r="L16" s="198"/>
      <c r="M16" s="64">
        <v>0</v>
      </c>
      <c r="N16" s="58">
        <v>100</v>
      </c>
      <c r="O16" s="60"/>
      <c r="P16" s="58">
        <v>229</v>
      </c>
      <c r="Q16" s="60"/>
      <c r="R16" s="62">
        <f t="shared" si="0"/>
        <v>0</v>
      </c>
    </row>
    <row r="17" spans="1:18">
      <c r="A17" s="185">
        <v>7</v>
      </c>
      <c r="B17" s="285" t="s">
        <v>588</v>
      </c>
      <c r="C17" s="191"/>
      <c r="D17" s="188"/>
      <c r="E17" s="189" t="s">
        <v>593</v>
      </c>
      <c r="F17" s="55"/>
      <c r="G17" s="52"/>
      <c r="H17" s="54"/>
      <c r="I17" s="216"/>
      <c r="J17" s="200"/>
      <c r="K17" s="200"/>
      <c r="L17" s="198"/>
      <c r="M17" s="64">
        <v>0</v>
      </c>
      <c r="N17" s="58">
        <v>100</v>
      </c>
      <c r="O17" s="60"/>
      <c r="P17" s="58">
        <v>229</v>
      </c>
      <c r="Q17" s="60"/>
      <c r="R17" s="62">
        <f t="shared" si="0"/>
        <v>0</v>
      </c>
    </row>
    <row r="18" spans="1:18">
      <c r="A18" s="91"/>
      <c r="B18" s="92"/>
      <c r="C18" s="92"/>
      <c r="D18" s="92"/>
      <c r="E18" s="92"/>
      <c r="F18" s="92"/>
      <c r="G18" s="92"/>
      <c r="H18" s="92"/>
      <c r="I18" s="203" t="s">
        <v>154</v>
      </c>
      <c r="J18" s="200"/>
      <c r="K18" s="198"/>
      <c r="L18" s="203">
        <f>SUM(M11:M17)</f>
        <v>0</v>
      </c>
      <c r="M18" s="198"/>
      <c r="N18" s="204"/>
      <c r="O18" s="209" t="s">
        <v>158</v>
      </c>
      <c r="P18" s="198"/>
      <c r="Q18" s="207">
        <f>SUM(R11:R17)</f>
        <v>0</v>
      </c>
      <c r="R18" s="198"/>
    </row>
    <row r="19" spans="1:18">
      <c r="A19" s="91"/>
      <c r="B19" s="92"/>
      <c r="C19" s="92"/>
      <c r="D19" s="92"/>
      <c r="E19" s="92"/>
      <c r="F19" s="92"/>
      <c r="G19" s="92"/>
      <c r="H19" s="92"/>
      <c r="I19" s="215"/>
      <c r="J19" s="200"/>
      <c r="K19" s="200"/>
      <c r="L19" s="200"/>
      <c r="M19" s="198"/>
      <c r="N19" s="205"/>
      <c r="O19" s="203" t="s">
        <v>160</v>
      </c>
      <c r="P19" s="198"/>
      <c r="Q19" s="208">
        <f>Q18*1.1</f>
        <v>0</v>
      </c>
      <c r="R19" s="198"/>
    </row>
    <row r="20" spans="1:18">
      <c r="A20" s="91"/>
      <c r="B20" s="92"/>
      <c r="C20" s="92"/>
      <c r="D20" s="92"/>
      <c r="E20" s="92"/>
      <c r="F20" s="92"/>
      <c r="G20" s="92"/>
      <c r="H20" s="92"/>
      <c r="I20" s="210" t="s">
        <v>162</v>
      </c>
      <c r="J20" s="200"/>
      <c r="K20" s="200"/>
      <c r="L20" s="200"/>
      <c r="M20" s="198"/>
      <c r="N20" s="205"/>
      <c r="O20" s="209" t="s">
        <v>163</v>
      </c>
      <c r="P20" s="198"/>
      <c r="Q20" s="207">
        <f>SUM(Q19-Q18)</f>
        <v>0</v>
      </c>
      <c r="R20" s="198"/>
    </row>
    <row r="21" spans="1:18" ht="18">
      <c r="A21" s="91"/>
      <c r="B21" s="92"/>
      <c r="C21" s="92"/>
      <c r="D21" s="92"/>
      <c r="E21" s="92"/>
      <c r="F21" s="92"/>
      <c r="G21" s="92"/>
      <c r="H21" s="92"/>
      <c r="I21" s="197" t="s">
        <v>166</v>
      </c>
      <c r="J21" s="198"/>
      <c r="K21" s="212" t="s">
        <v>168</v>
      </c>
      <c r="L21" s="200"/>
      <c r="M21" s="198"/>
      <c r="N21" s="205"/>
      <c r="O21" s="213"/>
      <c r="P21" s="198"/>
      <c r="Q21" s="214"/>
      <c r="R21" s="198"/>
    </row>
    <row r="22" spans="1:18">
      <c r="A22" s="91"/>
      <c r="B22" s="92"/>
      <c r="C22" s="92"/>
      <c r="D22" s="92"/>
      <c r="E22" s="92"/>
      <c r="F22" s="92"/>
      <c r="G22" s="92"/>
      <c r="H22" s="92"/>
      <c r="I22" s="197" t="s">
        <v>169</v>
      </c>
      <c r="J22" s="198"/>
      <c r="K22" s="199" t="s">
        <v>171</v>
      </c>
      <c r="L22" s="200"/>
      <c r="M22" s="198"/>
      <c r="N22" s="205"/>
      <c r="O22" s="209" t="s">
        <v>173</v>
      </c>
      <c r="P22" s="198"/>
      <c r="Q22" s="207">
        <v>0</v>
      </c>
      <c r="R22" s="198"/>
    </row>
    <row r="23" spans="1:18">
      <c r="A23" s="91"/>
      <c r="B23" s="92"/>
      <c r="C23" s="92"/>
      <c r="D23" s="92"/>
      <c r="E23" s="92"/>
      <c r="F23" s="92"/>
      <c r="G23" s="92"/>
      <c r="H23" s="92"/>
      <c r="I23" s="197" t="s">
        <v>175</v>
      </c>
      <c r="J23" s="198"/>
      <c r="K23" s="211" t="s">
        <v>176</v>
      </c>
      <c r="L23" s="200"/>
      <c r="M23" s="198"/>
      <c r="N23" s="205"/>
      <c r="O23" s="209" t="s">
        <v>178</v>
      </c>
      <c r="P23" s="198"/>
      <c r="Q23" s="207">
        <v>0</v>
      </c>
      <c r="R23" s="198"/>
    </row>
    <row r="24" spans="1:18" ht="18">
      <c r="A24" s="91"/>
      <c r="B24" s="92"/>
      <c r="C24" s="92"/>
      <c r="D24" s="92"/>
      <c r="E24" s="92"/>
      <c r="F24" s="92"/>
      <c r="G24" s="92"/>
      <c r="H24" s="92"/>
      <c r="I24" s="197" t="s">
        <v>181</v>
      </c>
      <c r="J24" s="198"/>
      <c r="K24" s="199">
        <v>258283095</v>
      </c>
      <c r="L24" s="200"/>
      <c r="M24" s="198"/>
      <c r="N24" s="206"/>
      <c r="O24" s="201" t="s">
        <v>182</v>
      </c>
      <c r="P24" s="198"/>
      <c r="Q24" s="202">
        <f>Q19+Q23</f>
        <v>0</v>
      </c>
      <c r="R24" s="198"/>
    </row>
  </sheetData>
  <mergeCells count="45">
    <mergeCell ref="I23:J23"/>
    <mergeCell ref="K23:M23"/>
    <mergeCell ref="O23:P23"/>
    <mergeCell ref="Q23:R23"/>
    <mergeCell ref="I24:J24"/>
    <mergeCell ref="K24:M24"/>
    <mergeCell ref="O24:P24"/>
    <mergeCell ref="Q24:R24"/>
    <mergeCell ref="Q20:R20"/>
    <mergeCell ref="I21:J21"/>
    <mergeCell ref="K21:M21"/>
    <mergeCell ref="O21:P21"/>
    <mergeCell ref="Q21:R21"/>
    <mergeCell ref="I22:J22"/>
    <mergeCell ref="K22:M22"/>
    <mergeCell ref="O22:P22"/>
    <mergeCell ref="Q22:R22"/>
    <mergeCell ref="I18:K18"/>
    <mergeCell ref="L18:M18"/>
    <mergeCell ref="N18:N24"/>
    <mergeCell ref="O18:P18"/>
    <mergeCell ref="Q18:R18"/>
    <mergeCell ref="I19:M19"/>
    <mergeCell ref="O19:P19"/>
    <mergeCell ref="Q19:R19"/>
    <mergeCell ref="I20:M20"/>
    <mergeCell ref="O20:P20"/>
    <mergeCell ref="I12:L12"/>
    <mergeCell ref="I13:L13"/>
    <mergeCell ref="I14:L14"/>
    <mergeCell ref="I15:L15"/>
    <mergeCell ref="I16:L16"/>
    <mergeCell ref="I17:L17"/>
    <mergeCell ref="A7:F7"/>
    <mergeCell ref="A8:F8"/>
    <mergeCell ref="A9:G9"/>
    <mergeCell ref="H9:R9"/>
    <mergeCell ref="I10:L10"/>
    <mergeCell ref="I11:L11"/>
    <mergeCell ref="A1:R1"/>
    <mergeCell ref="A2:R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I997"/>
  <sheetViews>
    <sheetView workbookViewId="0">
      <selection activeCell="D10" sqref="D10"/>
    </sheetView>
  </sheetViews>
  <sheetFormatPr defaultColWidth="11.19921875" defaultRowHeight="15" customHeight="1"/>
  <cols>
    <col min="1" max="1" width="5.5" customWidth="1"/>
    <col min="2" max="3" width="8.5" customWidth="1"/>
    <col min="4" max="4" width="28.19921875" customWidth="1"/>
    <col min="5" max="5" width="11.5" customWidth="1"/>
    <col min="6" max="6" width="6.5" customWidth="1"/>
    <col min="7" max="7" width="13.8984375" customWidth="1"/>
    <col min="8" max="8" width="13.19921875" customWidth="1"/>
    <col min="9" max="9" width="5.19921875" customWidth="1"/>
    <col min="10" max="10" width="3.5" customWidth="1"/>
    <col min="11" max="12" width="4.19921875" customWidth="1"/>
    <col min="13" max="13" width="5.09765625" customWidth="1"/>
    <col min="14" max="14" width="8.19921875" customWidth="1"/>
    <col min="15" max="15" width="11.8984375" customWidth="1"/>
    <col min="16" max="16" width="8.19921875" customWidth="1"/>
    <col min="17" max="17" width="8.5" customWidth="1"/>
    <col min="18" max="18" width="17.19921875" customWidth="1"/>
    <col min="19" max="35" width="8.09765625" customWidth="1"/>
  </cols>
  <sheetData>
    <row r="1" spans="1:35" ht="29.25">
      <c r="A1" s="272" t="s">
        <v>551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ht="33" customHeight="1">
      <c r="A2" s="231" t="s">
        <v>577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8"/>
      <c r="Q3" s="10"/>
      <c r="R3" s="1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7"/>
      <c r="Q4" s="19"/>
      <c r="R4" s="20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5">
      <c r="A5" s="217" t="s">
        <v>8</v>
      </c>
      <c r="B5" s="218"/>
      <c r="C5" s="218"/>
      <c r="D5" s="218"/>
      <c r="E5" s="218"/>
      <c r="F5" s="219"/>
      <c r="G5" s="12" t="s">
        <v>9</v>
      </c>
      <c r="H5" s="279"/>
      <c r="I5" s="280"/>
      <c r="J5" s="14"/>
      <c r="K5" s="14"/>
      <c r="L5" s="14"/>
      <c r="M5" s="14"/>
      <c r="N5" s="15"/>
      <c r="O5" s="21"/>
      <c r="P5" s="23"/>
      <c r="Q5" s="23"/>
      <c r="R5" s="24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</row>
    <row r="6" spans="1:35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7"/>
      <c r="Q6" s="19"/>
      <c r="R6" s="25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</row>
    <row r="7" spans="1:35" ht="15" customHeight="1">
      <c r="A7" s="217" t="s">
        <v>558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23"/>
      <c r="Q7" s="23"/>
      <c r="R7" s="26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</row>
    <row r="8" spans="1:35" ht="15.75" customHeight="1">
      <c r="A8" s="220" t="s">
        <v>560</v>
      </c>
      <c r="B8" s="221"/>
      <c r="C8" s="221"/>
      <c r="D8" s="221"/>
      <c r="E8" s="221"/>
      <c r="F8" s="222"/>
      <c r="G8" s="27" t="s">
        <v>16</v>
      </c>
      <c r="H8" s="153"/>
      <c r="I8" s="29"/>
      <c r="J8" s="29"/>
      <c r="K8" s="29"/>
      <c r="L8" s="29"/>
      <c r="M8" s="29"/>
      <c r="N8" s="30"/>
      <c r="O8" s="31" t="s">
        <v>17</v>
      </c>
      <c r="P8" s="33"/>
      <c r="Q8" s="34"/>
      <c r="R8" s="35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</row>
    <row r="9" spans="1:35" ht="23.25">
      <c r="A9" s="281" t="s">
        <v>562</v>
      </c>
      <c r="B9" s="224"/>
      <c r="C9" s="224"/>
      <c r="D9" s="224"/>
      <c r="E9" s="224"/>
      <c r="F9" s="224"/>
      <c r="G9" s="225"/>
      <c r="H9" s="226" t="s">
        <v>563</v>
      </c>
      <c r="I9" s="224"/>
      <c r="J9" s="224"/>
      <c r="K9" s="224"/>
      <c r="L9" s="224"/>
      <c r="M9" s="224"/>
      <c r="N9" s="224"/>
      <c r="O9" s="224"/>
      <c r="P9" s="224"/>
      <c r="Q9" s="224"/>
      <c r="R9" s="227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spans="1:35">
      <c r="A10" s="282" t="s">
        <v>566</v>
      </c>
      <c r="B10" s="200"/>
      <c r="C10" s="200"/>
      <c r="D10" s="154">
        <f>'Fiona Powell'!Q19</f>
        <v>0</v>
      </c>
      <c r="E10" s="155"/>
      <c r="F10" s="283"/>
      <c r="G10" s="198"/>
      <c r="H10" s="54"/>
      <c r="I10" s="265"/>
      <c r="J10" s="200"/>
      <c r="K10" s="200"/>
      <c r="L10" s="198"/>
      <c r="M10" s="80"/>
      <c r="N10" s="60"/>
      <c r="O10" s="60"/>
      <c r="P10" s="157"/>
      <c r="Q10" s="60"/>
      <c r="R10" s="62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spans="1:35">
      <c r="A11" s="282" t="s">
        <v>568</v>
      </c>
      <c r="B11" s="200"/>
      <c r="C11" s="200"/>
      <c r="D11" s="154">
        <f>'Fiona by Fiona Powell'!Q43</f>
        <v>0</v>
      </c>
      <c r="E11" s="155"/>
      <c r="F11" s="156"/>
      <c r="G11" s="158"/>
      <c r="H11" s="54"/>
      <c r="I11" s="59"/>
      <c r="J11" s="66"/>
      <c r="K11" s="66"/>
      <c r="L11" s="67"/>
      <c r="M11" s="80"/>
      <c r="N11" s="60"/>
      <c r="O11" s="60"/>
      <c r="P11" s="157"/>
      <c r="Q11" s="60"/>
      <c r="R11" s="62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</row>
    <row r="12" spans="1:35">
      <c r="A12" s="282" t="s">
        <v>569</v>
      </c>
      <c r="B12" s="200"/>
      <c r="C12" s="200"/>
      <c r="D12" s="154">
        <f>Fascinators!Q346</f>
        <v>0</v>
      </c>
      <c r="E12" s="159"/>
      <c r="F12" s="283"/>
      <c r="G12" s="198"/>
      <c r="H12" s="54"/>
      <c r="I12" s="265"/>
      <c r="J12" s="200"/>
      <c r="K12" s="200"/>
      <c r="L12" s="198"/>
      <c r="M12" s="80"/>
      <c r="N12" s="60"/>
      <c r="O12" s="60"/>
      <c r="P12" s="157"/>
      <c r="Q12" s="60"/>
      <c r="R12" s="62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1:35">
      <c r="A13" s="277" t="s">
        <v>570</v>
      </c>
      <c r="B13" s="200"/>
      <c r="C13" s="200"/>
      <c r="D13" s="161">
        <f>Hats!Q132</f>
        <v>0</v>
      </c>
      <c r="E13" s="50"/>
      <c r="F13" s="278"/>
      <c r="G13" s="198"/>
      <c r="H13" s="54"/>
      <c r="I13" s="265"/>
      <c r="J13" s="200"/>
      <c r="K13" s="200"/>
      <c r="L13" s="198"/>
      <c r="M13" s="80"/>
      <c r="N13" s="60"/>
      <c r="O13" s="60"/>
      <c r="P13" s="157"/>
      <c r="Q13" s="60"/>
      <c r="R13" s="62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1:35">
      <c r="A14" s="277" t="s">
        <v>571</v>
      </c>
      <c r="B14" s="200"/>
      <c r="C14" s="200"/>
      <c r="D14" s="161">
        <f>Resort!Q147</f>
        <v>0</v>
      </c>
      <c r="E14" s="50"/>
      <c r="F14" s="278"/>
      <c r="G14" s="198"/>
      <c r="H14" s="54"/>
      <c r="I14" s="265"/>
      <c r="J14" s="200"/>
      <c r="K14" s="200"/>
      <c r="L14" s="198"/>
      <c r="M14" s="80"/>
      <c r="N14" s="60"/>
      <c r="O14" s="60"/>
      <c r="P14" s="157"/>
      <c r="Q14" s="60"/>
      <c r="R14" s="62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</row>
    <row r="15" spans="1:35" ht="14.25" customHeight="1">
      <c r="A15" s="277" t="s">
        <v>572</v>
      </c>
      <c r="B15" s="200"/>
      <c r="C15" s="200"/>
      <c r="D15" s="161">
        <f>Bags!Q43</f>
        <v>0</v>
      </c>
      <c r="E15" s="50"/>
      <c r="F15" s="278"/>
      <c r="G15" s="198"/>
      <c r="H15" s="54"/>
      <c r="I15" s="265"/>
      <c r="J15" s="200"/>
      <c r="K15" s="200"/>
      <c r="L15" s="198"/>
      <c r="M15" s="80"/>
      <c r="N15" s="60"/>
      <c r="O15" s="60"/>
      <c r="P15" s="157"/>
      <c r="Q15" s="60"/>
      <c r="R15" s="62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spans="1:35" ht="14.25" customHeight="1">
      <c r="A16" s="277" t="s">
        <v>573</v>
      </c>
      <c r="B16" s="200"/>
      <c r="C16" s="200"/>
      <c r="D16" s="161">
        <f>'Hair Accessories'!Q71</f>
        <v>0</v>
      </c>
      <c r="E16" s="50"/>
      <c r="F16" s="278"/>
      <c r="G16" s="198"/>
      <c r="H16" s="54"/>
      <c r="I16" s="265"/>
      <c r="J16" s="200"/>
      <c r="K16" s="200"/>
      <c r="L16" s="198"/>
      <c r="M16" s="80"/>
      <c r="N16" s="60"/>
      <c r="O16" s="60"/>
      <c r="P16" s="157"/>
      <c r="Q16" s="60"/>
      <c r="R16" s="62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</row>
    <row r="17" spans="1:35" ht="14.25" customHeight="1">
      <c r="A17" s="277" t="s">
        <v>574</v>
      </c>
      <c r="B17" s="200"/>
      <c r="C17" s="200"/>
      <c r="D17" s="161">
        <f>'Sun Protection'!Q54</f>
        <v>0</v>
      </c>
      <c r="E17" s="50"/>
      <c r="F17" s="108"/>
      <c r="G17" s="55"/>
      <c r="H17" s="54"/>
      <c r="I17" s="59"/>
      <c r="J17" s="66"/>
      <c r="K17" s="66"/>
      <c r="L17" s="67"/>
      <c r="M17" s="80"/>
      <c r="N17" s="60"/>
      <c r="O17" s="60"/>
      <c r="P17" s="157"/>
      <c r="Q17" s="60"/>
      <c r="R17" s="62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spans="1:35" ht="14.25" customHeight="1">
      <c r="A18" s="160" t="s">
        <v>575</v>
      </c>
      <c r="B18" s="162"/>
      <c r="C18" s="162"/>
      <c r="D18" s="161">
        <f>Mens!Q34</f>
        <v>0</v>
      </c>
      <c r="E18" s="50"/>
      <c r="F18" s="108"/>
      <c r="G18" s="55"/>
      <c r="H18" s="54"/>
      <c r="I18" s="59"/>
      <c r="J18" s="66"/>
      <c r="K18" s="66"/>
      <c r="L18" s="67"/>
      <c r="M18" s="80"/>
      <c r="N18" s="60"/>
      <c r="O18" s="60"/>
      <c r="P18" s="157"/>
      <c r="Q18" s="60"/>
      <c r="R18" s="62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spans="1:35" ht="14.25" customHeight="1">
      <c r="A19" s="277" t="s">
        <v>576</v>
      </c>
      <c r="B19" s="200"/>
      <c r="C19" s="198"/>
      <c r="D19" s="163">
        <f>SUM(D10:D16)</f>
        <v>0</v>
      </c>
      <c r="E19" s="50"/>
      <c r="F19" s="278"/>
      <c r="G19" s="198"/>
      <c r="H19" s="54"/>
      <c r="I19" s="265"/>
      <c r="J19" s="200"/>
      <c r="K19" s="200"/>
      <c r="L19" s="198"/>
      <c r="M19" s="80"/>
      <c r="N19" s="60"/>
      <c r="O19" s="60"/>
      <c r="P19" s="157"/>
      <c r="Q19" s="60"/>
      <c r="R19" s="62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</row>
    <row r="20" spans="1:35" ht="15" customHeight="1">
      <c r="A20" s="91"/>
      <c r="B20" s="92"/>
      <c r="C20" s="92"/>
      <c r="D20" s="92"/>
      <c r="E20" s="92"/>
      <c r="F20" s="92"/>
      <c r="G20" s="92"/>
      <c r="H20" s="110"/>
      <c r="I20" s="247" t="s">
        <v>162</v>
      </c>
      <c r="J20" s="200"/>
      <c r="K20" s="200"/>
      <c r="L20" s="200"/>
      <c r="M20" s="198"/>
      <c r="N20" s="253"/>
      <c r="O20" s="209"/>
      <c r="P20" s="198"/>
      <c r="Q20" s="207"/>
      <c r="R20" s="236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</row>
    <row r="21" spans="1:35" ht="33" customHeight="1">
      <c r="A21" s="91"/>
      <c r="B21" s="92"/>
      <c r="C21" s="92"/>
      <c r="D21" s="92"/>
      <c r="E21" s="92"/>
      <c r="F21" s="92"/>
      <c r="G21" s="92"/>
      <c r="H21" s="110"/>
      <c r="I21" s="237" t="s">
        <v>166</v>
      </c>
      <c r="J21" s="238"/>
      <c r="K21" s="239" t="s">
        <v>168</v>
      </c>
      <c r="L21" s="240"/>
      <c r="M21" s="241"/>
      <c r="N21" s="205"/>
      <c r="O21" s="93"/>
      <c r="P21" s="164"/>
      <c r="Q21" s="94"/>
      <c r="R21" s="165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</row>
    <row r="22" spans="1:35" ht="15" customHeight="1">
      <c r="A22" s="91"/>
      <c r="B22" s="92"/>
      <c r="C22" s="92"/>
      <c r="D22" s="92"/>
      <c r="E22" s="92"/>
      <c r="F22" s="92"/>
      <c r="G22" s="92"/>
      <c r="H22" s="110"/>
      <c r="I22" s="242" t="s">
        <v>169</v>
      </c>
      <c r="J22" s="243"/>
      <c r="K22" s="244" t="s">
        <v>171</v>
      </c>
      <c r="L22" s="245"/>
      <c r="M22" s="246"/>
      <c r="N22" s="205"/>
      <c r="O22" s="209"/>
      <c r="P22" s="198"/>
      <c r="Q22" s="207"/>
      <c r="R22" s="236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</row>
    <row r="23" spans="1:35" ht="15" customHeight="1">
      <c r="A23" s="91"/>
      <c r="B23" s="92"/>
      <c r="C23" s="92"/>
      <c r="D23" s="92"/>
      <c r="E23" s="92"/>
      <c r="F23" s="92"/>
      <c r="G23" s="92"/>
      <c r="H23" s="110"/>
      <c r="I23" s="242" t="s">
        <v>175</v>
      </c>
      <c r="J23" s="243"/>
      <c r="K23" s="255" t="s">
        <v>176</v>
      </c>
      <c r="L23" s="245"/>
      <c r="M23" s="246"/>
      <c r="N23" s="205"/>
      <c r="O23" s="209"/>
      <c r="P23" s="198"/>
      <c r="Q23" s="207"/>
      <c r="R23" s="236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</row>
    <row r="24" spans="1:35" ht="18.75" customHeight="1">
      <c r="A24" s="113"/>
      <c r="B24" s="115"/>
      <c r="C24" s="115"/>
      <c r="D24" s="115"/>
      <c r="E24" s="115"/>
      <c r="F24" s="115"/>
      <c r="G24" s="115"/>
      <c r="H24" s="117"/>
      <c r="I24" s="256" t="s">
        <v>181</v>
      </c>
      <c r="J24" s="257"/>
      <c r="K24" s="258">
        <v>258283095</v>
      </c>
      <c r="L24" s="259"/>
      <c r="M24" s="260"/>
      <c r="N24" s="254"/>
      <c r="O24" s="201"/>
      <c r="P24" s="198"/>
      <c r="Q24" s="202"/>
      <c r="R24" s="236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</row>
    <row r="25" spans="1:3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:35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1:35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spans="1:35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1:35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spans="1:35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1:35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</row>
    <row r="32" spans="1:35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spans="1:35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spans="1:35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1: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spans="1:35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1:35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spans="1:35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1:35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1:35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spans="1:35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1:35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1:35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</row>
    <row r="44" spans="1:35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</row>
    <row r="45" spans="1:3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</row>
    <row r="46" spans="1:35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spans="1:35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1:35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1:35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1:35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1:35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1:35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1:35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1:35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1:3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1:35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1:35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1:35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1:35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1:35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1:35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1:35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1:35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1:35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1:3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1:35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1:35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1:35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1:35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1:35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spans="1:35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spans="1:35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spans="1:35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spans="1:35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spans="1:3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spans="1:35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spans="1:35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spans="1:35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</row>
    <row r="79" spans="1:35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</row>
    <row r="80" spans="1:35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</row>
    <row r="81" spans="1:35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</row>
    <row r="82" spans="1:35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</row>
    <row r="83" spans="1:35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</row>
    <row r="84" spans="1:35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</row>
    <row r="85" spans="1:3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</row>
    <row r="86" spans="1:35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</row>
    <row r="87" spans="1:35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</row>
    <row r="88" spans="1:35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</row>
    <row r="89" spans="1:35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</row>
    <row r="90" spans="1:35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</row>
    <row r="91" spans="1:35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</row>
    <row r="92" spans="1:35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</row>
    <row r="93" spans="1:35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</row>
    <row r="94" spans="1:35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</row>
    <row r="95" spans="1:3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</row>
    <row r="96" spans="1:35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</row>
    <row r="97" spans="1:35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</row>
    <row r="98" spans="1:35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</row>
    <row r="99" spans="1:35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</row>
    <row r="100" spans="1:35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</row>
    <row r="101" spans="1:35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</row>
    <row r="102" spans="1:35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</row>
    <row r="103" spans="1:35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</row>
    <row r="104" spans="1:35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</row>
    <row r="105" spans="1:3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</row>
    <row r="106" spans="1:35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</row>
    <row r="107" spans="1:35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</row>
    <row r="108" spans="1:35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</row>
    <row r="109" spans="1:35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</row>
    <row r="110" spans="1:35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</row>
    <row r="111" spans="1:35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</row>
    <row r="112" spans="1:35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</row>
    <row r="113" spans="1:35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</row>
    <row r="114" spans="1:35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</row>
    <row r="115" spans="1:3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</row>
    <row r="116" spans="1:35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</row>
    <row r="117" spans="1:35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</row>
    <row r="118" spans="1:35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</row>
    <row r="119" spans="1:35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</row>
    <row r="120" spans="1:35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</row>
    <row r="121" spans="1:35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</row>
    <row r="122" spans="1:35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</row>
    <row r="123" spans="1:35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</row>
    <row r="124" spans="1:35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</row>
    <row r="125" spans="1:3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</row>
    <row r="126" spans="1:35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</row>
    <row r="127" spans="1:35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</row>
    <row r="128" spans="1:35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</row>
    <row r="129" spans="1:35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</row>
    <row r="130" spans="1:35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</row>
    <row r="131" spans="1:35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</row>
    <row r="132" spans="1:35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</row>
    <row r="133" spans="1:35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</row>
    <row r="134" spans="1:35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</row>
    <row r="135" spans="1: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</row>
    <row r="136" spans="1:35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</row>
    <row r="137" spans="1:35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</row>
    <row r="138" spans="1:35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</row>
    <row r="139" spans="1:35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</row>
    <row r="140" spans="1:35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</row>
    <row r="141" spans="1:35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</row>
    <row r="142" spans="1:35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</row>
    <row r="143" spans="1:35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</row>
    <row r="144" spans="1:35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</row>
    <row r="145" spans="1:3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</row>
    <row r="146" spans="1:35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</row>
    <row r="147" spans="1:35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</row>
    <row r="148" spans="1:35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</row>
    <row r="149" spans="1:35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</row>
    <row r="150" spans="1:35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</row>
    <row r="151" spans="1:35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</row>
    <row r="152" spans="1:35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</row>
    <row r="153" spans="1:35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</row>
    <row r="154" spans="1:35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</row>
    <row r="155" spans="1:3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</row>
    <row r="156" spans="1:35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</row>
    <row r="157" spans="1:35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</row>
    <row r="158" spans="1:35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</row>
    <row r="159" spans="1:35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</row>
    <row r="160" spans="1:35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</row>
    <row r="161" spans="1:35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</row>
    <row r="162" spans="1:35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</row>
    <row r="163" spans="1:35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</row>
    <row r="164" spans="1:35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</row>
    <row r="165" spans="1:3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</row>
    <row r="166" spans="1:35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</row>
    <row r="167" spans="1:35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</row>
    <row r="168" spans="1:35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</row>
    <row r="169" spans="1:35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</row>
    <row r="170" spans="1:35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</row>
    <row r="171" spans="1:35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</row>
    <row r="172" spans="1:35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</row>
    <row r="173" spans="1:35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</row>
    <row r="174" spans="1:35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</row>
    <row r="175" spans="1:3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</row>
    <row r="176" spans="1:35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</row>
    <row r="177" spans="1:35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</row>
    <row r="178" spans="1:35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</row>
    <row r="179" spans="1:35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</row>
    <row r="180" spans="1:35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</row>
    <row r="181" spans="1:35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</row>
    <row r="182" spans="1:35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</row>
    <row r="183" spans="1:35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</row>
    <row r="184" spans="1:35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</row>
    <row r="185" spans="1:3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</row>
    <row r="186" spans="1:35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</row>
    <row r="187" spans="1:35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</row>
    <row r="188" spans="1:35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</row>
    <row r="189" spans="1:35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</row>
    <row r="190" spans="1:35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</row>
    <row r="191" spans="1:35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</row>
    <row r="192" spans="1:35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</row>
    <row r="193" spans="1:35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</row>
    <row r="194" spans="1:35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</row>
    <row r="195" spans="1:3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</row>
    <row r="196" spans="1:35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</row>
    <row r="197" spans="1:35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</row>
    <row r="198" spans="1:35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</row>
    <row r="199" spans="1:35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</row>
    <row r="200" spans="1:35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</row>
    <row r="201" spans="1:35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</row>
    <row r="202" spans="1:35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</row>
    <row r="203" spans="1:35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</row>
    <row r="204" spans="1:35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</row>
    <row r="205" spans="1:3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</row>
    <row r="206" spans="1:35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</row>
    <row r="207" spans="1:35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</row>
    <row r="208" spans="1:35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</row>
    <row r="209" spans="1:35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</row>
    <row r="210" spans="1:35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</row>
    <row r="211" spans="1:35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</row>
    <row r="212" spans="1:35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</row>
    <row r="213" spans="1:35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</row>
    <row r="214" spans="1:35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</row>
    <row r="215" spans="1:3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</row>
    <row r="216" spans="1:35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</row>
    <row r="217" spans="1:35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</row>
    <row r="218" spans="1:35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</row>
    <row r="219" spans="1:35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</row>
    <row r="220" spans="1:35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</row>
    <row r="221" spans="1:35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</row>
    <row r="222" spans="1:35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</row>
    <row r="223" spans="1:35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</row>
    <row r="224" spans="1:35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</row>
    <row r="225" spans="1:3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</row>
    <row r="226" spans="1:35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</row>
    <row r="227" spans="1:35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</row>
    <row r="228" spans="1:35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</row>
    <row r="229" spans="1:35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</row>
    <row r="230" spans="1:35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</row>
    <row r="231" spans="1:35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</row>
    <row r="232" spans="1:35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</row>
    <row r="233" spans="1:35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</row>
    <row r="234" spans="1:35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</row>
    <row r="235" spans="1: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</row>
    <row r="236" spans="1:35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</row>
    <row r="237" spans="1:35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</row>
    <row r="238" spans="1:35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</row>
    <row r="239" spans="1:35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</row>
    <row r="240" spans="1:35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</row>
    <row r="241" spans="1:35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</row>
    <row r="242" spans="1:35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</row>
    <row r="243" spans="1:35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</row>
    <row r="244" spans="1:35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</row>
    <row r="245" spans="1:3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</row>
    <row r="246" spans="1:35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</row>
    <row r="247" spans="1:35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</row>
    <row r="248" spans="1:35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</row>
    <row r="249" spans="1:35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</row>
    <row r="250" spans="1:35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</row>
    <row r="251" spans="1:35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</row>
    <row r="252" spans="1:35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</row>
    <row r="253" spans="1:35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</row>
    <row r="254" spans="1:35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</row>
    <row r="255" spans="1:3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</row>
    <row r="256" spans="1:35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</row>
    <row r="257" spans="1:35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</row>
    <row r="258" spans="1:35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</row>
    <row r="259" spans="1:35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</row>
    <row r="260" spans="1:35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</row>
    <row r="261" spans="1:35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</row>
    <row r="262" spans="1:35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</row>
    <row r="263" spans="1:35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</row>
    <row r="264" spans="1:35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</row>
    <row r="265" spans="1:3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</row>
    <row r="266" spans="1:35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</row>
    <row r="267" spans="1:35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</row>
    <row r="268" spans="1:35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</row>
    <row r="269" spans="1:35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</row>
    <row r="270" spans="1:35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</row>
    <row r="271" spans="1:35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</row>
    <row r="272" spans="1:35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</row>
    <row r="273" spans="1:35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</row>
    <row r="274" spans="1:35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</row>
    <row r="275" spans="1:3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</row>
    <row r="276" spans="1:35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</row>
    <row r="277" spans="1:35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</row>
    <row r="278" spans="1:35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</row>
    <row r="279" spans="1:35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</row>
    <row r="280" spans="1:35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</row>
    <row r="281" spans="1:35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</row>
    <row r="282" spans="1:35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</row>
    <row r="283" spans="1:35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</row>
    <row r="284" spans="1:35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</row>
    <row r="285" spans="1:3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</row>
    <row r="286" spans="1:35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</row>
    <row r="287" spans="1:35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</row>
    <row r="288" spans="1:35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</row>
    <row r="289" spans="1:35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</row>
    <row r="290" spans="1:35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</row>
    <row r="291" spans="1:35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</row>
    <row r="292" spans="1:35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</row>
    <row r="293" spans="1:35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</row>
    <row r="294" spans="1:35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</row>
    <row r="295" spans="1:3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</row>
    <row r="296" spans="1:35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</row>
    <row r="297" spans="1:35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</row>
    <row r="298" spans="1:35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</row>
    <row r="299" spans="1:35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</row>
    <row r="300" spans="1:35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</row>
    <row r="301" spans="1:35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</row>
    <row r="302" spans="1:35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</row>
    <row r="303" spans="1:35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1:35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1:35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1:35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1:35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  <row r="325" spans="1:3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</row>
    <row r="326" spans="1:35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</row>
    <row r="327" spans="1:35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</row>
    <row r="328" spans="1:35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</row>
    <row r="329" spans="1:35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</row>
    <row r="330" spans="1:35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</row>
    <row r="331" spans="1:35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</row>
    <row r="332" spans="1:35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</row>
    <row r="333" spans="1:35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</row>
    <row r="334" spans="1:35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</row>
    <row r="335" spans="1: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</row>
    <row r="336" spans="1:35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</row>
    <row r="337" spans="1:35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</row>
    <row r="338" spans="1:35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</row>
    <row r="339" spans="1:35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</row>
    <row r="340" spans="1:35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</row>
    <row r="341" spans="1:35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</row>
    <row r="342" spans="1:35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</row>
    <row r="343" spans="1:35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</row>
    <row r="344" spans="1:35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</row>
    <row r="345" spans="1:3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</row>
    <row r="346" spans="1:35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</row>
    <row r="347" spans="1:35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</row>
    <row r="348" spans="1:35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</row>
    <row r="349" spans="1:35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</row>
    <row r="350" spans="1:35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</row>
    <row r="351" spans="1:35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</row>
    <row r="352" spans="1:35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</row>
    <row r="353" spans="1:35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</row>
    <row r="354" spans="1:35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</row>
    <row r="355" spans="1:3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</row>
    <row r="356" spans="1:35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</row>
    <row r="357" spans="1:35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</row>
    <row r="358" spans="1:35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</row>
    <row r="359" spans="1:35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</row>
    <row r="360" spans="1:35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</row>
    <row r="361" spans="1:35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</row>
    <row r="362" spans="1:35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</row>
    <row r="363" spans="1:35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</row>
    <row r="364" spans="1:35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</row>
    <row r="365" spans="1:3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</row>
    <row r="366" spans="1:35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</row>
    <row r="367" spans="1:35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</row>
    <row r="368" spans="1:35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</row>
    <row r="369" spans="1:35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</row>
    <row r="370" spans="1:35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</row>
    <row r="371" spans="1:35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</row>
    <row r="372" spans="1:35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</row>
    <row r="373" spans="1:35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</row>
    <row r="374" spans="1:35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</row>
    <row r="375" spans="1:3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</row>
    <row r="376" spans="1:35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</row>
    <row r="377" spans="1:35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</row>
    <row r="378" spans="1:35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</row>
    <row r="379" spans="1:35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</row>
    <row r="380" spans="1:35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</row>
    <row r="381" spans="1:35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</row>
    <row r="382" spans="1:35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</row>
    <row r="383" spans="1:35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</row>
    <row r="384" spans="1:35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</row>
    <row r="385" spans="1:3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</row>
    <row r="386" spans="1:35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</row>
    <row r="387" spans="1:35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</row>
    <row r="388" spans="1:35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</row>
    <row r="389" spans="1:35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</row>
    <row r="390" spans="1:35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</row>
    <row r="391" spans="1:35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</row>
    <row r="392" spans="1:35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</row>
    <row r="393" spans="1:35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</row>
    <row r="394" spans="1:35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</row>
    <row r="395" spans="1:3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</row>
    <row r="396" spans="1:35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</row>
    <row r="397" spans="1:35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</row>
    <row r="398" spans="1:35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</row>
    <row r="399" spans="1:35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</row>
    <row r="400" spans="1:35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</row>
    <row r="401" spans="1:35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</row>
    <row r="402" spans="1:35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</row>
    <row r="403" spans="1:35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</row>
    <row r="404" spans="1:35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</row>
    <row r="405" spans="1:3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</row>
    <row r="406" spans="1:35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</row>
    <row r="407" spans="1:35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</row>
    <row r="408" spans="1:35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</row>
    <row r="409" spans="1:35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</row>
    <row r="410" spans="1:35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</row>
    <row r="411" spans="1:35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</row>
    <row r="412" spans="1:35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</row>
    <row r="413" spans="1:35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</row>
    <row r="414" spans="1:35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</row>
    <row r="415" spans="1:3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</row>
    <row r="416" spans="1:35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</row>
    <row r="417" spans="1:35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</row>
    <row r="418" spans="1:35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</row>
    <row r="419" spans="1:35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</row>
    <row r="420" spans="1:35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</row>
    <row r="421" spans="1:35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</row>
    <row r="422" spans="1:35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</row>
    <row r="423" spans="1:35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</row>
    <row r="424" spans="1:35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</row>
    <row r="425" spans="1:3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</row>
    <row r="426" spans="1:35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</row>
    <row r="427" spans="1:35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</row>
    <row r="428" spans="1:35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</row>
    <row r="429" spans="1:35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</row>
    <row r="430" spans="1:35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</row>
    <row r="431" spans="1:35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</row>
    <row r="432" spans="1:35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</row>
    <row r="433" spans="1:35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</row>
    <row r="434" spans="1:35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</row>
    <row r="435" spans="1: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</row>
    <row r="436" spans="1:35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</row>
    <row r="437" spans="1:35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</row>
    <row r="438" spans="1:35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</row>
    <row r="439" spans="1:35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</row>
    <row r="440" spans="1:35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</row>
    <row r="441" spans="1:35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</row>
    <row r="442" spans="1:35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</row>
    <row r="443" spans="1:35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</row>
    <row r="444" spans="1:35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</row>
    <row r="445" spans="1:3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</row>
    <row r="446" spans="1:35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</row>
    <row r="447" spans="1:35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</row>
    <row r="448" spans="1:35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</row>
    <row r="449" spans="1:35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</row>
    <row r="450" spans="1:35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</row>
    <row r="451" spans="1:35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</row>
    <row r="452" spans="1:35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</row>
    <row r="453" spans="1:35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</row>
    <row r="454" spans="1:35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</row>
    <row r="455" spans="1:3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</row>
    <row r="456" spans="1:35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</row>
    <row r="457" spans="1:35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</row>
    <row r="458" spans="1:35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</row>
    <row r="459" spans="1:35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</row>
    <row r="460" spans="1:35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</row>
    <row r="461" spans="1:35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</row>
    <row r="462" spans="1:35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</row>
    <row r="463" spans="1:35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</row>
    <row r="464" spans="1:35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</row>
    <row r="465" spans="1:3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</row>
    <row r="466" spans="1:35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</row>
    <row r="467" spans="1:35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</row>
    <row r="468" spans="1:35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</row>
    <row r="469" spans="1:35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</row>
    <row r="470" spans="1:35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</row>
    <row r="471" spans="1:35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</row>
    <row r="472" spans="1:35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</row>
    <row r="473" spans="1:35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</row>
    <row r="474" spans="1:35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</row>
    <row r="475" spans="1:3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</row>
    <row r="476" spans="1:35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</row>
    <row r="477" spans="1:35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</row>
    <row r="478" spans="1:35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</row>
    <row r="479" spans="1:35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</row>
    <row r="480" spans="1:35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</row>
    <row r="481" spans="1:35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</row>
    <row r="482" spans="1:35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</row>
    <row r="483" spans="1:35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</row>
    <row r="484" spans="1:35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</row>
    <row r="485" spans="1:3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</row>
    <row r="486" spans="1:35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</row>
    <row r="487" spans="1:35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</row>
    <row r="488" spans="1:35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</row>
    <row r="489" spans="1:35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</row>
    <row r="490" spans="1:35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</row>
    <row r="491" spans="1:35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</row>
    <row r="492" spans="1:35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</row>
    <row r="493" spans="1:35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</row>
    <row r="494" spans="1:35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</row>
    <row r="495" spans="1:3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</row>
    <row r="496" spans="1:35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</row>
    <row r="497" spans="1:35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</row>
    <row r="498" spans="1:35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</row>
    <row r="499" spans="1:35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</row>
    <row r="500" spans="1:35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</row>
    <row r="501" spans="1:35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</row>
    <row r="502" spans="1:35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</row>
    <row r="503" spans="1:35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</row>
    <row r="504" spans="1:35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</row>
    <row r="505" spans="1:3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</row>
    <row r="506" spans="1:35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</row>
    <row r="507" spans="1:35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</row>
    <row r="508" spans="1:35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</row>
    <row r="509" spans="1:35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</row>
    <row r="510" spans="1:35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</row>
    <row r="511" spans="1:35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</row>
    <row r="512" spans="1:35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</row>
    <row r="513" spans="1:35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</row>
    <row r="514" spans="1:35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</row>
    <row r="515" spans="1:3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</row>
    <row r="516" spans="1:35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</row>
    <row r="517" spans="1:35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</row>
    <row r="518" spans="1:35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</row>
    <row r="519" spans="1:35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</row>
    <row r="520" spans="1:35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</row>
    <row r="521" spans="1:35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</row>
    <row r="522" spans="1:35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</row>
    <row r="523" spans="1:35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</row>
    <row r="524" spans="1:35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</row>
    <row r="525" spans="1:3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</row>
    <row r="526" spans="1:35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</row>
    <row r="527" spans="1:35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</row>
    <row r="528" spans="1:35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</row>
    <row r="529" spans="1:35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</row>
    <row r="530" spans="1:35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</row>
    <row r="531" spans="1:35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</row>
    <row r="532" spans="1:35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</row>
    <row r="533" spans="1:35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</row>
    <row r="534" spans="1:35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</row>
    <row r="535" spans="1: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</row>
    <row r="536" spans="1:35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</row>
    <row r="537" spans="1:35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</row>
    <row r="538" spans="1:35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</row>
    <row r="539" spans="1:35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</row>
    <row r="540" spans="1:35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</row>
    <row r="541" spans="1:35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</row>
    <row r="542" spans="1:35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</row>
    <row r="543" spans="1:35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</row>
    <row r="544" spans="1:35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</row>
    <row r="545" spans="1:3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</row>
    <row r="546" spans="1:35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</row>
    <row r="547" spans="1:35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</row>
    <row r="548" spans="1:35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</row>
    <row r="549" spans="1:35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</row>
    <row r="550" spans="1:35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</row>
    <row r="551" spans="1:35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</row>
    <row r="552" spans="1:35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</row>
    <row r="553" spans="1:35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</row>
    <row r="554" spans="1:35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</row>
    <row r="555" spans="1:3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</row>
    <row r="556" spans="1:35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</row>
    <row r="557" spans="1:35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</row>
    <row r="558" spans="1:35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</row>
    <row r="559" spans="1:35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</row>
    <row r="560" spans="1:35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</row>
    <row r="561" spans="1:35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</row>
    <row r="562" spans="1:35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</row>
    <row r="563" spans="1:35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</row>
    <row r="564" spans="1:35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</row>
    <row r="565" spans="1:3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</row>
    <row r="566" spans="1:35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</row>
    <row r="567" spans="1:35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</row>
    <row r="568" spans="1:35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</row>
    <row r="569" spans="1:35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</row>
    <row r="570" spans="1:35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</row>
    <row r="571" spans="1:35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</row>
    <row r="572" spans="1:35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</row>
    <row r="573" spans="1:35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</row>
    <row r="574" spans="1:35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</row>
    <row r="575" spans="1:3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</row>
    <row r="576" spans="1:35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</row>
    <row r="577" spans="1:35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</row>
    <row r="578" spans="1:35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</row>
    <row r="579" spans="1:35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</row>
    <row r="580" spans="1:35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</row>
    <row r="581" spans="1:35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</row>
    <row r="582" spans="1:35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</row>
    <row r="583" spans="1:35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</row>
    <row r="584" spans="1:35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</row>
    <row r="585" spans="1:3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</row>
    <row r="586" spans="1:35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</row>
    <row r="587" spans="1:35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</row>
    <row r="588" spans="1:35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</row>
    <row r="589" spans="1:35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</row>
    <row r="590" spans="1:35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</row>
    <row r="591" spans="1:35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</row>
    <row r="592" spans="1:35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</row>
    <row r="593" spans="1:35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</row>
    <row r="594" spans="1:35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</row>
    <row r="595" spans="1:3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</row>
    <row r="596" spans="1:35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</row>
    <row r="597" spans="1:35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</row>
    <row r="598" spans="1:35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</row>
    <row r="599" spans="1:35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</row>
    <row r="600" spans="1:35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</row>
    <row r="601" spans="1:35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</row>
    <row r="602" spans="1:35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</row>
    <row r="603" spans="1:35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</row>
    <row r="604" spans="1:35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</row>
    <row r="605" spans="1:3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</row>
    <row r="606" spans="1:35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</row>
    <row r="607" spans="1:35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</row>
    <row r="608" spans="1:35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</row>
    <row r="609" spans="1:35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</row>
    <row r="610" spans="1:35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</row>
    <row r="611" spans="1:35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</row>
    <row r="612" spans="1:35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</row>
    <row r="613" spans="1:35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</row>
    <row r="614" spans="1:35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</row>
    <row r="615" spans="1:3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</row>
    <row r="616" spans="1:35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</row>
    <row r="617" spans="1:35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</row>
    <row r="618" spans="1:35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</row>
    <row r="619" spans="1:35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</row>
    <row r="620" spans="1:35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</row>
    <row r="621" spans="1:35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</row>
    <row r="622" spans="1:35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</row>
    <row r="623" spans="1:35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</row>
    <row r="624" spans="1:35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</row>
    <row r="625" spans="1:3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</row>
    <row r="626" spans="1:35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</row>
    <row r="627" spans="1:35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</row>
    <row r="628" spans="1:35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</row>
    <row r="629" spans="1:35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</row>
    <row r="630" spans="1:35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</row>
    <row r="631" spans="1:35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</row>
    <row r="632" spans="1:35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</row>
    <row r="633" spans="1:35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</row>
    <row r="634" spans="1:35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</row>
    <row r="635" spans="1: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</row>
    <row r="636" spans="1:35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</row>
    <row r="637" spans="1:35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</row>
    <row r="638" spans="1:35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</row>
    <row r="639" spans="1:35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</row>
    <row r="640" spans="1:35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</row>
    <row r="641" spans="1:35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</row>
    <row r="642" spans="1:35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</row>
    <row r="643" spans="1:35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</row>
    <row r="644" spans="1:35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</row>
    <row r="645" spans="1:3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</row>
    <row r="646" spans="1:35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</row>
    <row r="647" spans="1:35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</row>
    <row r="648" spans="1:35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</row>
    <row r="649" spans="1:35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</row>
    <row r="650" spans="1:35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</row>
    <row r="651" spans="1:35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</row>
    <row r="652" spans="1:35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</row>
    <row r="653" spans="1:35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</row>
    <row r="654" spans="1:35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</row>
    <row r="655" spans="1:3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</row>
    <row r="656" spans="1:35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</row>
    <row r="657" spans="1:35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</row>
    <row r="658" spans="1:35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</row>
    <row r="659" spans="1:35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</row>
    <row r="660" spans="1:35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</row>
    <row r="661" spans="1:35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</row>
    <row r="662" spans="1:35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</row>
    <row r="663" spans="1:35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</row>
    <row r="664" spans="1:35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</row>
    <row r="665" spans="1:3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</row>
    <row r="666" spans="1:35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</row>
    <row r="667" spans="1:35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</row>
    <row r="668" spans="1:35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</row>
    <row r="669" spans="1:35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</row>
    <row r="670" spans="1:35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</row>
    <row r="671" spans="1:35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</row>
    <row r="672" spans="1:35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</row>
    <row r="673" spans="1:35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</row>
    <row r="674" spans="1:35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</row>
    <row r="675" spans="1:3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</row>
    <row r="676" spans="1:35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</row>
    <row r="677" spans="1:35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</row>
    <row r="678" spans="1:35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</row>
    <row r="679" spans="1:35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</row>
    <row r="680" spans="1:35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</row>
    <row r="681" spans="1:35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</row>
    <row r="682" spans="1:35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</row>
    <row r="683" spans="1:35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</row>
    <row r="684" spans="1:35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</row>
    <row r="685" spans="1:3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</row>
    <row r="686" spans="1:35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</row>
    <row r="687" spans="1:35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</row>
    <row r="688" spans="1:35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</row>
    <row r="689" spans="1:35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</row>
    <row r="690" spans="1:35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</row>
    <row r="691" spans="1:35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</row>
    <row r="692" spans="1:35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</row>
    <row r="693" spans="1:35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</row>
    <row r="694" spans="1:35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</row>
    <row r="695" spans="1:3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</row>
    <row r="696" spans="1:35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</row>
    <row r="697" spans="1:35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</row>
    <row r="698" spans="1:35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</row>
    <row r="699" spans="1:35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</row>
    <row r="700" spans="1:35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</row>
    <row r="701" spans="1:35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</row>
    <row r="702" spans="1:35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</row>
    <row r="703" spans="1:35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</row>
    <row r="704" spans="1:35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</row>
    <row r="705" spans="1:3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</row>
    <row r="706" spans="1:35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</row>
    <row r="707" spans="1:35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</row>
    <row r="708" spans="1:35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</row>
    <row r="709" spans="1:35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</row>
    <row r="710" spans="1:35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</row>
    <row r="711" spans="1:35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</row>
    <row r="712" spans="1:35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</row>
    <row r="713" spans="1:35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</row>
    <row r="714" spans="1:35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</row>
    <row r="715" spans="1:3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</row>
    <row r="716" spans="1:35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</row>
    <row r="717" spans="1:35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</row>
    <row r="718" spans="1:35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</row>
    <row r="719" spans="1:35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</row>
    <row r="720" spans="1:35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</row>
    <row r="721" spans="1:35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</row>
    <row r="722" spans="1:35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</row>
    <row r="723" spans="1:35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</row>
    <row r="724" spans="1:35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</row>
    <row r="725" spans="1:3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</row>
    <row r="726" spans="1:35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</row>
    <row r="727" spans="1:35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</row>
    <row r="728" spans="1:35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</row>
    <row r="729" spans="1:35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</row>
    <row r="730" spans="1:35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</row>
    <row r="731" spans="1:35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</row>
    <row r="732" spans="1:35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</row>
    <row r="733" spans="1:35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</row>
    <row r="734" spans="1:35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</row>
    <row r="735" spans="1: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</row>
    <row r="736" spans="1:35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</row>
    <row r="737" spans="1:35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</row>
    <row r="738" spans="1:35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</row>
    <row r="739" spans="1:35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</row>
    <row r="740" spans="1:35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</row>
    <row r="741" spans="1:35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</row>
    <row r="742" spans="1:35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</row>
    <row r="743" spans="1:35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</row>
    <row r="744" spans="1:35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</row>
    <row r="745" spans="1:3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</row>
    <row r="746" spans="1:35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</row>
    <row r="747" spans="1:35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</row>
    <row r="748" spans="1:35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</row>
    <row r="749" spans="1:35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</row>
    <row r="750" spans="1:35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</row>
    <row r="751" spans="1:35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</row>
    <row r="752" spans="1:35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</row>
    <row r="753" spans="1:35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</row>
    <row r="754" spans="1:35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</row>
    <row r="755" spans="1:3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</row>
    <row r="756" spans="1:35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</row>
    <row r="757" spans="1:35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</row>
    <row r="758" spans="1:35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</row>
    <row r="759" spans="1:35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</row>
    <row r="760" spans="1:35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</row>
    <row r="761" spans="1:35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</row>
    <row r="762" spans="1:35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</row>
    <row r="763" spans="1:35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</row>
    <row r="764" spans="1:35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</row>
    <row r="765" spans="1:3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</row>
    <row r="766" spans="1:35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</row>
    <row r="767" spans="1:35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</row>
    <row r="768" spans="1:35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</row>
    <row r="769" spans="1:35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</row>
    <row r="770" spans="1:35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</row>
    <row r="771" spans="1:35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</row>
    <row r="772" spans="1:35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</row>
    <row r="773" spans="1:35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</row>
    <row r="774" spans="1:35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</row>
    <row r="775" spans="1:3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</row>
    <row r="776" spans="1:35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</row>
    <row r="777" spans="1:35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</row>
    <row r="778" spans="1:35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</row>
    <row r="779" spans="1:35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</row>
    <row r="780" spans="1:35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</row>
    <row r="781" spans="1:35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</row>
    <row r="782" spans="1:35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</row>
    <row r="783" spans="1:35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</row>
    <row r="784" spans="1:35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</row>
    <row r="785" spans="1:3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</row>
    <row r="786" spans="1:35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</row>
    <row r="787" spans="1:35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</row>
    <row r="788" spans="1:35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</row>
    <row r="789" spans="1:35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</row>
    <row r="790" spans="1:35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</row>
    <row r="791" spans="1:35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</row>
    <row r="792" spans="1:35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</row>
    <row r="793" spans="1:35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</row>
    <row r="794" spans="1:35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</row>
    <row r="795" spans="1:3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</row>
    <row r="796" spans="1:35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</row>
    <row r="797" spans="1:35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</row>
    <row r="798" spans="1:35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</row>
    <row r="799" spans="1:35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</row>
    <row r="800" spans="1:35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</row>
    <row r="801" spans="1:35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</row>
    <row r="802" spans="1:35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</row>
    <row r="803" spans="1:35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</row>
    <row r="804" spans="1:35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</row>
    <row r="805" spans="1:3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</row>
    <row r="806" spans="1:35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</row>
    <row r="807" spans="1:35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</row>
    <row r="808" spans="1:35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</row>
    <row r="809" spans="1:35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</row>
    <row r="810" spans="1:35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</row>
    <row r="811" spans="1:35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</row>
    <row r="812" spans="1:35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</row>
    <row r="813" spans="1:35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</row>
    <row r="814" spans="1:35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</row>
    <row r="815" spans="1:3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</row>
    <row r="816" spans="1:35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</row>
    <row r="817" spans="1:35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</row>
    <row r="818" spans="1:35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</row>
    <row r="819" spans="1:35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</row>
    <row r="820" spans="1:35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</row>
    <row r="821" spans="1:35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</row>
    <row r="822" spans="1:35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</row>
    <row r="823" spans="1:35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</row>
    <row r="824" spans="1:35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</row>
    <row r="825" spans="1:3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</row>
    <row r="826" spans="1:35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</row>
    <row r="827" spans="1:35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</row>
    <row r="828" spans="1:35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</row>
    <row r="829" spans="1:35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</row>
    <row r="830" spans="1:35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</row>
    <row r="831" spans="1:35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</row>
    <row r="832" spans="1:35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</row>
    <row r="833" spans="1:35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</row>
    <row r="834" spans="1:35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</row>
    <row r="835" spans="1: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</row>
    <row r="836" spans="1:35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</row>
    <row r="837" spans="1:35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</row>
    <row r="838" spans="1:35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</row>
    <row r="839" spans="1:35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</row>
    <row r="840" spans="1:35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</row>
    <row r="841" spans="1:35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</row>
    <row r="842" spans="1:35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</row>
    <row r="843" spans="1:35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</row>
    <row r="844" spans="1:35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</row>
    <row r="845" spans="1:3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</row>
    <row r="846" spans="1:35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</row>
    <row r="847" spans="1:35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</row>
    <row r="848" spans="1:35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</row>
    <row r="849" spans="1:35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</row>
    <row r="850" spans="1:35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</row>
    <row r="851" spans="1:35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</row>
    <row r="852" spans="1:35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</row>
    <row r="853" spans="1:35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</row>
    <row r="854" spans="1:35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</row>
    <row r="855" spans="1:3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</row>
    <row r="856" spans="1:35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</row>
    <row r="857" spans="1:35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</row>
    <row r="858" spans="1:35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</row>
    <row r="859" spans="1:35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</row>
    <row r="860" spans="1:35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</row>
    <row r="861" spans="1:35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</row>
    <row r="862" spans="1:35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</row>
    <row r="863" spans="1:35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</row>
    <row r="864" spans="1:35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</row>
    <row r="865" spans="1:3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</row>
    <row r="866" spans="1:35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</row>
    <row r="867" spans="1:35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</row>
    <row r="868" spans="1:35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</row>
    <row r="869" spans="1:35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</row>
    <row r="870" spans="1:35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</row>
    <row r="871" spans="1:35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</row>
    <row r="872" spans="1:35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</row>
    <row r="873" spans="1:35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</row>
    <row r="874" spans="1:35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</row>
    <row r="875" spans="1:3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</row>
    <row r="876" spans="1:35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</row>
    <row r="877" spans="1:35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</row>
    <row r="878" spans="1:35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</row>
    <row r="879" spans="1:35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</row>
    <row r="880" spans="1:35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</row>
    <row r="881" spans="1:35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</row>
    <row r="882" spans="1:35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</row>
    <row r="883" spans="1:35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</row>
    <row r="884" spans="1:35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</row>
    <row r="885" spans="1:3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</row>
    <row r="886" spans="1:35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</row>
    <row r="887" spans="1:35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</row>
    <row r="888" spans="1:35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</row>
    <row r="889" spans="1:35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</row>
    <row r="890" spans="1:35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</row>
    <row r="891" spans="1:35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</row>
    <row r="892" spans="1:35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</row>
    <row r="893" spans="1:35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</row>
    <row r="894" spans="1:35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</row>
    <row r="895" spans="1:3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</row>
    <row r="896" spans="1:35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</row>
    <row r="897" spans="1:35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</row>
    <row r="898" spans="1:35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</row>
    <row r="899" spans="1:35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</row>
    <row r="900" spans="1:35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</row>
    <row r="901" spans="1:35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</row>
    <row r="902" spans="1:35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</row>
    <row r="903" spans="1:35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</row>
    <row r="904" spans="1:35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</row>
    <row r="905" spans="1:3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</row>
    <row r="906" spans="1:35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</row>
    <row r="907" spans="1:35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</row>
    <row r="908" spans="1:35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</row>
    <row r="909" spans="1:35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</row>
    <row r="910" spans="1:35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</row>
    <row r="911" spans="1:35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</row>
    <row r="912" spans="1:35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</row>
    <row r="913" spans="1:35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</row>
    <row r="914" spans="1:35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</row>
    <row r="915" spans="1:3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</row>
    <row r="916" spans="1:35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</row>
    <row r="917" spans="1:35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</row>
    <row r="918" spans="1:35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</row>
    <row r="919" spans="1:35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</row>
    <row r="920" spans="1:35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</row>
    <row r="921" spans="1:35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</row>
    <row r="922" spans="1:35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</row>
    <row r="923" spans="1:35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</row>
    <row r="924" spans="1:35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</row>
    <row r="925" spans="1:3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</row>
    <row r="926" spans="1:35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</row>
    <row r="927" spans="1:35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</row>
    <row r="928" spans="1:35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</row>
    <row r="929" spans="1:35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</row>
    <row r="930" spans="1:35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</row>
    <row r="931" spans="1:35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</row>
    <row r="932" spans="1:35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</row>
    <row r="933" spans="1:35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</row>
    <row r="934" spans="1:35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</row>
    <row r="935" spans="1: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</row>
    <row r="936" spans="1:35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</row>
    <row r="937" spans="1:35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</row>
    <row r="938" spans="1:35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</row>
    <row r="939" spans="1:35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</row>
    <row r="940" spans="1:35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</row>
    <row r="941" spans="1:35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</row>
    <row r="942" spans="1:35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</row>
    <row r="943" spans="1:35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</row>
    <row r="944" spans="1:35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</row>
    <row r="945" spans="1:3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</row>
    <row r="946" spans="1:35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</row>
    <row r="947" spans="1:35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</row>
    <row r="948" spans="1:35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</row>
    <row r="949" spans="1:35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</row>
    <row r="950" spans="1:35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</row>
    <row r="951" spans="1:35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</row>
    <row r="952" spans="1:35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</row>
    <row r="953" spans="1:35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</row>
    <row r="954" spans="1:35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</row>
    <row r="955" spans="1:3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</row>
    <row r="956" spans="1:35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</row>
    <row r="957" spans="1:35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</row>
    <row r="958" spans="1:35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</row>
    <row r="959" spans="1:35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</row>
    <row r="960" spans="1:35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</row>
    <row r="961" spans="1:35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</row>
    <row r="962" spans="1:35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</row>
    <row r="963" spans="1:35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</row>
    <row r="964" spans="1:35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</row>
    <row r="965" spans="1:3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</row>
    <row r="966" spans="1:35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</row>
    <row r="967" spans="1:35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</row>
    <row r="968" spans="1:35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</row>
    <row r="969" spans="1:35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</row>
    <row r="970" spans="1:35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</row>
    <row r="971" spans="1:35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</row>
    <row r="972" spans="1:35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</row>
    <row r="973" spans="1:35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</row>
    <row r="974" spans="1:35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</row>
    <row r="975" spans="1:3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</row>
    <row r="976" spans="1:35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</row>
    <row r="977" spans="1:35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</row>
    <row r="978" spans="1:35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</row>
    <row r="979" spans="1:35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</row>
    <row r="980" spans="1:35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</row>
    <row r="981" spans="1:35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</row>
    <row r="982" spans="1:35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</row>
    <row r="983" spans="1:35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</row>
    <row r="984" spans="1:35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</row>
    <row r="985" spans="1:3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</row>
    <row r="986" spans="1:35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</row>
    <row r="987" spans="1:35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</row>
    <row r="988" spans="1:35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</row>
    <row r="989" spans="1:35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</row>
    <row r="990" spans="1:35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</row>
    <row r="991" spans="1:35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</row>
    <row r="992" spans="1:35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</row>
    <row r="993" spans="1:35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</row>
    <row r="994" spans="1:35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</row>
    <row r="995" spans="1:3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</row>
    <row r="996" spans="1:35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</row>
    <row r="997" spans="1:35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</row>
  </sheetData>
  <mergeCells count="52">
    <mergeCell ref="O24:P24"/>
    <mergeCell ref="Q24:R24"/>
    <mergeCell ref="I22:J22"/>
    <mergeCell ref="K22:M22"/>
    <mergeCell ref="I23:J23"/>
    <mergeCell ref="K23:M23"/>
    <mergeCell ref="O23:P23"/>
    <mergeCell ref="O22:P22"/>
    <mergeCell ref="Q22:R22"/>
    <mergeCell ref="A10:C10"/>
    <mergeCell ref="F10:G10"/>
    <mergeCell ref="I10:L10"/>
    <mergeCell ref="I15:L15"/>
    <mergeCell ref="I16:L16"/>
    <mergeCell ref="A11:C11"/>
    <mergeCell ref="A12:C12"/>
    <mergeCell ref="F12:G12"/>
    <mergeCell ref="I12:L12"/>
    <mergeCell ref="A13:C13"/>
    <mergeCell ref="F13:G13"/>
    <mergeCell ref="I13:L13"/>
    <mergeCell ref="I14:L14"/>
    <mergeCell ref="A15:C15"/>
    <mergeCell ref="F15:G15"/>
    <mergeCell ref="A16:C16"/>
    <mergeCell ref="A6:F6"/>
    <mergeCell ref="A7:F7"/>
    <mergeCell ref="A8:F8"/>
    <mergeCell ref="A9:G9"/>
    <mergeCell ref="H9:R9"/>
    <mergeCell ref="A1:R1"/>
    <mergeCell ref="A2:R2"/>
    <mergeCell ref="A3:F3"/>
    <mergeCell ref="A4:F4"/>
    <mergeCell ref="A5:F5"/>
    <mergeCell ref="H5:I5"/>
    <mergeCell ref="A14:C14"/>
    <mergeCell ref="F14:G14"/>
    <mergeCell ref="O20:P20"/>
    <mergeCell ref="Q20:R20"/>
    <mergeCell ref="I19:L19"/>
    <mergeCell ref="I20:M20"/>
    <mergeCell ref="F16:G16"/>
    <mergeCell ref="A17:C17"/>
    <mergeCell ref="A19:C19"/>
    <mergeCell ref="F19:G19"/>
    <mergeCell ref="N20:N24"/>
    <mergeCell ref="I21:J21"/>
    <mergeCell ref="K21:M21"/>
    <mergeCell ref="Q23:R23"/>
    <mergeCell ref="I24:J24"/>
    <mergeCell ref="K24:M24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001"/>
  <sheetViews>
    <sheetView topLeftCell="A16" workbookViewId="0">
      <selection sqref="A1:R48"/>
    </sheetView>
  </sheetViews>
  <sheetFormatPr defaultColWidth="11.19921875" defaultRowHeight="15" customHeight="1"/>
  <cols>
    <col min="1" max="1" width="5.5" customWidth="1"/>
    <col min="2" max="2" width="8.5" customWidth="1"/>
    <col min="3" max="3" width="8.8984375" customWidth="1"/>
    <col min="4" max="4" width="12.19921875" customWidth="1"/>
    <col min="5" max="5" width="11.5" customWidth="1"/>
    <col min="6" max="6" width="6.5" customWidth="1"/>
    <col min="7" max="7" width="13.8984375" customWidth="1"/>
    <col min="8" max="8" width="13.19921875" customWidth="1"/>
    <col min="9" max="9" width="5.19921875" customWidth="1"/>
    <col min="10" max="10" width="3.5" customWidth="1"/>
    <col min="11" max="12" width="4.19921875" customWidth="1"/>
    <col min="13" max="13" width="5.09765625" customWidth="1"/>
    <col min="14" max="14" width="8.19921875" customWidth="1"/>
    <col min="15" max="15" width="11.8984375" customWidth="1"/>
    <col min="16" max="16" width="8.8984375" customWidth="1"/>
    <col min="17" max="17" width="8.5" customWidth="1"/>
    <col min="18" max="18" width="17.19921875" customWidth="1"/>
    <col min="19" max="38" width="8.09765625" customWidth="1"/>
  </cols>
  <sheetData>
    <row r="1" spans="1:38" ht="29.25">
      <c r="A1" s="228" t="s">
        <v>0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1:38" ht="29.1" customHeight="1">
      <c r="A2" s="231" t="s">
        <v>577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8"/>
      <c r="Q3" s="10"/>
      <c r="R3" s="11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15.75" customHeight="1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7"/>
      <c r="Q4" s="19"/>
      <c r="R4" s="20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15.75" customHeight="1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"/>
      <c r="L5" s="14"/>
      <c r="M5" s="14"/>
      <c r="N5" s="15"/>
      <c r="O5" s="21"/>
      <c r="P5" s="23"/>
      <c r="Q5" s="23"/>
      <c r="R5" s="24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15.75" customHeight="1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7"/>
      <c r="Q6" s="19"/>
      <c r="R6" s="25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</row>
    <row r="7" spans="1:38" ht="15.75" customHeight="1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23"/>
      <c r="Q7" s="23"/>
      <c r="R7" s="26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38" ht="15.75" customHeight="1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29"/>
      <c r="L8" s="29"/>
      <c r="M8" s="29"/>
      <c r="N8" s="30"/>
      <c r="O8" s="31" t="s">
        <v>17</v>
      </c>
      <c r="P8" s="33"/>
      <c r="Q8" s="34"/>
      <c r="R8" s="35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</row>
    <row r="9" spans="1:38" ht="23.25">
      <c r="A9" s="223"/>
      <c r="B9" s="224"/>
      <c r="C9" s="224"/>
      <c r="D9" s="224"/>
      <c r="E9" s="224"/>
      <c r="F9" s="224"/>
      <c r="G9" s="225"/>
      <c r="H9" s="226" t="s">
        <v>19</v>
      </c>
      <c r="I9" s="224"/>
      <c r="J9" s="224"/>
      <c r="K9" s="224"/>
      <c r="L9" s="224"/>
      <c r="M9" s="224"/>
      <c r="N9" s="224"/>
      <c r="O9" s="224"/>
      <c r="P9" s="224"/>
      <c r="Q9" s="224"/>
      <c r="R9" s="227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</row>
    <row r="10" spans="1:38">
      <c r="A10" s="184" t="s">
        <v>21</v>
      </c>
      <c r="B10" s="184" t="s">
        <v>22</v>
      </c>
      <c r="C10" s="184" t="s">
        <v>23</v>
      </c>
      <c r="D10" s="184" t="s">
        <v>24</v>
      </c>
      <c r="E10" s="184" t="s">
        <v>25</v>
      </c>
      <c r="F10" s="181" t="s">
        <v>26</v>
      </c>
      <c r="G10" s="41"/>
      <c r="H10" s="36" t="s">
        <v>27</v>
      </c>
      <c r="I10" s="215"/>
      <c r="J10" s="200"/>
      <c r="K10" s="200"/>
      <c r="L10" s="198"/>
      <c r="M10" s="36" t="s">
        <v>28</v>
      </c>
      <c r="N10" s="36" t="s">
        <v>29</v>
      </c>
      <c r="O10" s="36"/>
      <c r="P10" s="36" t="s">
        <v>30</v>
      </c>
      <c r="Q10" s="36"/>
      <c r="R10" s="44" t="s">
        <v>32</v>
      </c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</row>
    <row r="11" spans="1:38">
      <c r="A11" s="185">
        <v>1</v>
      </c>
      <c r="B11" s="186" t="s">
        <v>36</v>
      </c>
      <c r="C11" s="187"/>
      <c r="D11" s="188"/>
      <c r="E11" s="189" t="s">
        <v>37</v>
      </c>
      <c r="F11" s="55"/>
      <c r="G11" s="52"/>
      <c r="H11" s="54"/>
      <c r="I11" s="216"/>
      <c r="J11" s="200"/>
      <c r="K11" s="200"/>
      <c r="L11" s="198"/>
      <c r="M11" s="45">
        <v>0</v>
      </c>
      <c r="N11" s="58">
        <v>100</v>
      </c>
      <c r="O11" s="60"/>
      <c r="P11" s="58">
        <v>349</v>
      </c>
      <c r="Q11" s="60"/>
      <c r="R11" s="62">
        <f t="shared" ref="R11:R41" si="0">M11*N11</f>
        <v>0</v>
      </c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  <row r="12" spans="1:38">
      <c r="A12" s="185">
        <v>2</v>
      </c>
      <c r="B12" s="190" t="s">
        <v>36</v>
      </c>
      <c r="C12" s="191"/>
      <c r="D12" s="188"/>
      <c r="E12" s="189" t="s">
        <v>39</v>
      </c>
      <c r="F12" s="55"/>
      <c r="G12" s="52"/>
      <c r="H12" s="54"/>
      <c r="I12" s="216"/>
      <c r="J12" s="200"/>
      <c r="K12" s="200"/>
      <c r="L12" s="198"/>
      <c r="M12" s="45">
        <v>0</v>
      </c>
      <c r="N12" s="58">
        <v>100</v>
      </c>
      <c r="O12" s="60"/>
      <c r="P12" s="58">
        <v>349</v>
      </c>
      <c r="Q12" s="60"/>
      <c r="R12" s="62">
        <f t="shared" si="0"/>
        <v>0</v>
      </c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</row>
    <row r="13" spans="1:38">
      <c r="A13" s="185">
        <v>3</v>
      </c>
      <c r="B13" s="192" t="s">
        <v>36</v>
      </c>
      <c r="C13" s="191"/>
      <c r="D13" s="188"/>
      <c r="E13" s="193" t="s">
        <v>44</v>
      </c>
      <c r="F13" s="55"/>
      <c r="G13" s="52"/>
      <c r="H13" s="54"/>
      <c r="I13" s="216"/>
      <c r="J13" s="200"/>
      <c r="K13" s="200"/>
      <c r="L13" s="198"/>
      <c r="M13" s="45">
        <v>0</v>
      </c>
      <c r="N13" s="58">
        <v>100</v>
      </c>
      <c r="O13" s="60"/>
      <c r="P13" s="58">
        <v>349</v>
      </c>
      <c r="Q13" s="60"/>
      <c r="R13" s="62">
        <f t="shared" si="0"/>
        <v>0</v>
      </c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  <row r="14" spans="1:38">
      <c r="A14" s="185">
        <v>4</v>
      </c>
      <c r="B14" s="194" t="s">
        <v>48</v>
      </c>
      <c r="C14" s="191"/>
      <c r="D14" s="188"/>
      <c r="E14" s="189" t="s">
        <v>37</v>
      </c>
      <c r="F14" s="55"/>
      <c r="G14" s="52"/>
      <c r="H14" s="54"/>
      <c r="I14" s="216"/>
      <c r="J14" s="200"/>
      <c r="K14" s="200"/>
      <c r="L14" s="198"/>
      <c r="M14" s="45">
        <v>0</v>
      </c>
      <c r="N14" s="58">
        <v>85</v>
      </c>
      <c r="O14" s="60"/>
      <c r="P14" s="58">
        <v>299</v>
      </c>
      <c r="Q14" s="60"/>
      <c r="R14" s="62">
        <f t="shared" si="0"/>
        <v>0</v>
      </c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</row>
    <row r="15" spans="1:38">
      <c r="A15" s="185">
        <v>5</v>
      </c>
      <c r="B15" s="194" t="s">
        <v>48</v>
      </c>
      <c r="C15" s="191"/>
      <c r="D15" s="188"/>
      <c r="E15" s="189" t="s">
        <v>52</v>
      </c>
      <c r="F15" s="55"/>
      <c r="G15" s="52"/>
      <c r="H15" s="54"/>
      <c r="I15" s="216"/>
      <c r="J15" s="200"/>
      <c r="K15" s="200"/>
      <c r="L15" s="198"/>
      <c r="M15" s="45">
        <v>0</v>
      </c>
      <c r="N15" s="58">
        <v>85</v>
      </c>
      <c r="O15" s="60"/>
      <c r="P15" s="58">
        <v>299</v>
      </c>
      <c r="Q15" s="60"/>
      <c r="R15" s="62">
        <f t="shared" si="0"/>
        <v>0</v>
      </c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>
      <c r="A16" s="185">
        <v>6</v>
      </c>
      <c r="B16" s="195" t="s">
        <v>56</v>
      </c>
      <c r="C16" s="191"/>
      <c r="D16" s="188"/>
      <c r="E16" s="189" t="s">
        <v>58</v>
      </c>
      <c r="F16" s="55"/>
      <c r="G16" s="52"/>
      <c r="H16" s="54"/>
      <c r="I16" s="216"/>
      <c r="J16" s="200"/>
      <c r="K16" s="200"/>
      <c r="L16" s="198"/>
      <c r="M16" s="45">
        <v>0</v>
      </c>
      <c r="N16" s="58">
        <v>58</v>
      </c>
      <c r="O16" s="60"/>
      <c r="P16" s="58">
        <v>199</v>
      </c>
      <c r="Q16" s="60"/>
      <c r="R16" s="62">
        <f t="shared" si="0"/>
        <v>0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>
      <c r="A17" s="185">
        <v>7</v>
      </c>
      <c r="B17" s="195" t="s">
        <v>56</v>
      </c>
      <c r="C17" s="191"/>
      <c r="D17" s="188"/>
      <c r="E17" s="189" t="s">
        <v>60</v>
      </c>
      <c r="F17" s="55"/>
      <c r="G17" s="52"/>
      <c r="H17" s="54"/>
      <c r="I17" s="216"/>
      <c r="J17" s="200"/>
      <c r="K17" s="200"/>
      <c r="L17" s="198"/>
      <c r="M17" s="45">
        <v>0</v>
      </c>
      <c r="N17" s="58">
        <v>58</v>
      </c>
      <c r="O17" s="60"/>
      <c r="P17" s="58">
        <v>199</v>
      </c>
      <c r="Q17" s="60"/>
      <c r="R17" s="62">
        <f t="shared" si="0"/>
        <v>0</v>
      </c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>
      <c r="A18" s="185">
        <v>8</v>
      </c>
      <c r="B18" s="196" t="s">
        <v>63</v>
      </c>
      <c r="C18" s="191"/>
      <c r="D18" s="188"/>
      <c r="E18" s="189" t="s">
        <v>58</v>
      </c>
      <c r="F18" s="55"/>
      <c r="G18" s="52"/>
      <c r="H18" s="54"/>
      <c r="I18" s="216"/>
      <c r="J18" s="200"/>
      <c r="K18" s="200"/>
      <c r="L18" s="198"/>
      <c r="M18" s="45">
        <v>0</v>
      </c>
      <c r="N18" s="61">
        <v>52</v>
      </c>
      <c r="O18" s="60"/>
      <c r="P18" s="61">
        <v>189</v>
      </c>
      <c r="Q18" s="60"/>
      <c r="R18" s="62">
        <f t="shared" si="0"/>
        <v>0</v>
      </c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>
      <c r="A19" s="185">
        <v>9</v>
      </c>
      <c r="B19" s="196" t="s">
        <v>63</v>
      </c>
      <c r="C19" s="191"/>
      <c r="D19" s="188"/>
      <c r="E19" s="189" t="s">
        <v>65</v>
      </c>
      <c r="F19" s="55"/>
      <c r="G19" s="52"/>
      <c r="H19" s="54"/>
      <c r="I19" s="216"/>
      <c r="J19" s="200"/>
      <c r="K19" s="200"/>
      <c r="L19" s="198"/>
      <c r="M19" s="45">
        <v>0</v>
      </c>
      <c r="N19" s="61">
        <v>52</v>
      </c>
      <c r="O19" s="60"/>
      <c r="P19" s="61">
        <v>189</v>
      </c>
      <c r="Q19" s="60"/>
      <c r="R19" s="62">
        <f t="shared" si="0"/>
        <v>0</v>
      </c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>
      <c r="A20" s="185">
        <v>10</v>
      </c>
      <c r="B20" s="196" t="s">
        <v>69</v>
      </c>
      <c r="C20" s="191"/>
      <c r="D20" s="188"/>
      <c r="E20" s="189" t="s">
        <v>37</v>
      </c>
      <c r="F20" s="55"/>
      <c r="G20" s="52"/>
      <c r="H20" s="54"/>
      <c r="I20" s="216"/>
      <c r="J20" s="200"/>
      <c r="K20" s="200"/>
      <c r="L20" s="198"/>
      <c r="M20" s="45">
        <v>0</v>
      </c>
      <c r="N20" s="61">
        <v>40</v>
      </c>
      <c r="O20" s="60"/>
      <c r="P20" s="61">
        <v>149</v>
      </c>
      <c r="Q20" s="60"/>
      <c r="R20" s="62">
        <f t="shared" si="0"/>
        <v>0</v>
      </c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>
      <c r="A21" s="182">
        <v>11</v>
      </c>
      <c r="B21" s="183" t="s">
        <v>72</v>
      </c>
      <c r="C21" s="179"/>
      <c r="D21" s="180"/>
      <c r="E21" s="178" t="s">
        <v>74</v>
      </c>
      <c r="F21" s="50"/>
      <c r="G21" s="52"/>
      <c r="H21" s="54"/>
      <c r="I21" s="216"/>
      <c r="J21" s="200"/>
      <c r="K21" s="200"/>
      <c r="L21" s="198"/>
      <c r="M21" s="45">
        <v>0</v>
      </c>
      <c r="N21" s="61">
        <v>52</v>
      </c>
      <c r="O21" s="60"/>
      <c r="P21" s="61">
        <v>189</v>
      </c>
      <c r="Q21" s="60"/>
      <c r="R21" s="62">
        <f t="shared" si="0"/>
        <v>0</v>
      </c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>
      <c r="A22" s="63">
        <v>12</v>
      </c>
      <c r="B22" s="73" t="s">
        <v>72</v>
      </c>
      <c r="C22" s="48"/>
      <c r="D22" s="50"/>
      <c r="E22" s="53" t="s">
        <v>76</v>
      </c>
      <c r="F22" s="50"/>
      <c r="G22" s="52"/>
      <c r="H22" s="54"/>
      <c r="I22" s="216"/>
      <c r="J22" s="200"/>
      <c r="K22" s="200"/>
      <c r="L22" s="198"/>
      <c r="M22" s="45">
        <v>0</v>
      </c>
      <c r="N22" s="61">
        <v>52</v>
      </c>
      <c r="O22" s="60"/>
      <c r="P22" s="61">
        <v>189</v>
      </c>
      <c r="Q22" s="60"/>
      <c r="R22" s="62">
        <f t="shared" si="0"/>
        <v>0</v>
      </c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>
      <c r="A23" s="63">
        <v>13</v>
      </c>
      <c r="B23" s="72" t="s">
        <v>79</v>
      </c>
      <c r="C23" s="48"/>
      <c r="D23" s="50"/>
      <c r="E23" s="53" t="s">
        <v>80</v>
      </c>
      <c r="F23" s="50"/>
      <c r="G23" s="52"/>
      <c r="H23" s="54"/>
      <c r="I23" s="216"/>
      <c r="J23" s="200"/>
      <c r="K23" s="200"/>
      <c r="L23" s="198"/>
      <c r="M23" s="45">
        <v>0</v>
      </c>
      <c r="N23" s="61">
        <v>87</v>
      </c>
      <c r="O23" s="60"/>
      <c r="P23" s="61">
        <v>299</v>
      </c>
      <c r="Q23" s="60"/>
      <c r="R23" s="62">
        <f t="shared" si="0"/>
        <v>0</v>
      </c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>
      <c r="A24" s="46">
        <v>14</v>
      </c>
      <c r="B24" s="73" t="s">
        <v>79</v>
      </c>
      <c r="C24" s="48"/>
      <c r="D24" s="50"/>
      <c r="E24" s="53" t="s">
        <v>83</v>
      </c>
      <c r="F24" s="50"/>
      <c r="G24" s="52"/>
      <c r="H24" s="54"/>
      <c r="I24" s="216"/>
      <c r="J24" s="200"/>
      <c r="K24" s="200"/>
      <c r="L24" s="198"/>
      <c r="M24" s="45">
        <v>0</v>
      </c>
      <c r="N24" s="61">
        <v>87</v>
      </c>
      <c r="O24" s="60"/>
      <c r="P24" s="61">
        <v>299</v>
      </c>
      <c r="Q24" s="60"/>
      <c r="R24" s="62">
        <f t="shared" si="0"/>
        <v>0</v>
      </c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38">
      <c r="A25" s="46">
        <v>15</v>
      </c>
      <c r="B25" s="74" t="s">
        <v>86</v>
      </c>
      <c r="C25" s="48"/>
      <c r="D25" s="50"/>
      <c r="E25" s="53" t="s">
        <v>37</v>
      </c>
      <c r="F25" s="50"/>
      <c r="G25" s="52"/>
      <c r="H25" s="54"/>
      <c r="I25" s="216"/>
      <c r="J25" s="200"/>
      <c r="K25" s="200"/>
      <c r="L25" s="198"/>
      <c r="M25" s="45">
        <v>0</v>
      </c>
      <c r="N25" s="61">
        <v>58.5</v>
      </c>
      <c r="O25" s="60"/>
      <c r="P25" s="61">
        <v>199</v>
      </c>
      <c r="Q25" s="60"/>
      <c r="R25" s="62">
        <f t="shared" si="0"/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38">
      <c r="A26" s="63">
        <v>16</v>
      </c>
      <c r="B26" s="75" t="s">
        <v>86</v>
      </c>
      <c r="C26" s="48"/>
      <c r="D26" s="50"/>
      <c r="E26" s="53" t="s">
        <v>91</v>
      </c>
      <c r="F26" s="50"/>
      <c r="G26" s="52"/>
      <c r="H26" s="54"/>
      <c r="I26" s="216"/>
      <c r="J26" s="200"/>
      <c r="K26" s="200"/>
      <c r="L26" s="198"/>
      <c r="M26" s="45">
        <v>0</v>
      </c>
      <c r="N26" s="61">
        <v>58.5</v>
      </c>
      <c r="O26" s="60"/>
      <c r="P26" s="61">
        <v>199</v>
      </c>
      <c r="Q26" s="60"/>
      <c r="R26" s="62">
        <f t="shared" si="0"/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</row>
    <row r="27" spans="1:38">
      <c r="A27" s="63">
        <v>17</v>
      </c>
      <c r="B27" s="74" t="s">
        <v>86</v>
      </c>
      <c r="C27" s="48"/>
      <c r="D27" s="50"/>
      <c r="E27" s="53" t="s">
        <v>93</v>
      </c>
      <c r="F27" s="50"/>
      <c r="G27" s="52"/>
      <c r="H27" s="54"/>
      <c r="I27" s="216"/>
      <c r="J27" s="200"/>
      <c r="K27" s="200"/>
      <c r="L27" s="198"/>
      <c r="M27" s="45">
        <v>0</v>
      </c>
      <c r="N27" s="61">
        <v>58.5</v>
      </c>
      <c r="O27" s="60"/>
      <c r="P27" s="61">
        <v>199</v>
      </c>
      <c r="Q27" s="60"/>
      <c r="R27" s="62">
        <f t="shared" si="0"/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>
      <c r="A28" s="46">
        <v>18</v>
      </c>
      <c r="B28" s="76" t="s">
        <v>96</v>
      </c>
      <c r="C28" s="48"/>
      <c r="D28" s="50"/>
      <c r="E28" s="53" t="s">
        <v>58</v>
      </c>
      <c r="F28" s="50"/>
      <c r="G28" s="52"/>
      <c r="H28" s="54"/>
      <c r="I28" s="216"/>
      <c r="J28" s="200"/>
      <c r="K28" s="200"/>
      <c r="L28" s="198"/>
      <c r="M28" s="45">
        <v>0</v>
      </c>
      <c r="N28" s="61">
        <v>75</v>
      </c>
      <c r="O28" s="60"/>
      <c r="P28" s="61">
        <v>229</v>
      </c>
      <c r="Q28" s="60"/>
      <c r="R28" s="62">
        <f t="shared" si="0"/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>
      <c r="A29" s="63">
        <v>19</v>
      </c>
      <c r="B29" s="76" t="s">
        <v>96</v>
      </c>
      <c r="C29" s="48"/>
      <c r="D29" s="50"/>
      <c r="E29" s="53" t="s">
        <v>45</v>
      </c>
      <c r="F29" s="50"/>
      <c r="G29" s="52"/>
      <c r="H29" s="54"/>
      <c r="I29" s="216"/>
      <c r="J29" s="200"/>
      <c r="K29" s="200"/>
      <c r="L29" s="198"/>
      <c r="M29" s="45">
        <v>0</v>
      </c>
      <c r="N29" s="61">
        <v>75</v>
      </c>
      <c r="O29" s="60"/>
      <c r="P29" s="61">
        <v>229</v>
      </c>
      <c r="Q29" s="60"/>
      <c r="R29" s="62">
        <f t="shared" si="0"/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>
      <c r="A30" s="63">
        <v>20</v>
      </c>
      <c r="B30" s="76" t="s">
        <v>96</v>
      </c>
      <c r="C30" s="48"/>
      <c r="D30" s="50"/>
      <c r="E30" s="53" t="s">
        <v>53</v>
      </c>
      <c r="F30" s="50"/>
      <c r="G30" s="52"/>
      <c r="H30" s="54"/>
      <c r="I30" s="216"/>
      <c r="J30" s="200"/>
      <c r="K30" s="200"/>
      <c r="L30" s="198"/>
      <c r="M30" s="45">
        <v>0</v>
      </c>
      <c r="N30" s="61">
        <v>75</v>
      </c>
      <c r="O30" s="60"/>
      <c r="P30" s="61">
        <v>229</v>
      </c>
      <c r="Q30" s="60"/>
      <c r="R30" s="62">
        <f t="shared" si="0"/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>
      <c r="A31" s="46">
        <v>21</v>
      </c>
      <c r="B31" s="76" t="s">
        <v>101</v>
      </c>
      <c r="C31" s="48"/>
      <c r="D31" s="50"/>
      <c r="E31" s="53" t="s">
        <v>102</v>
      </c>
      <c r="F31" s="50"/>
      <c r="G31" s="52"/>
      <c r="H31" s="54"/>
      <c r="I31" s="216"/>
      <c r="J31" s="200"/>
      <c r="K31" s="200"/>
      <c r="L31" s="198"/>
      <c r="M31" s="45">
        <v>0</v>
      </c>
      <c r="N31" s="61">
        <v>75</v>
      </c>
      <c r="O31" s="60"/>
      <c r="P31" s="61">
        <v>229</v>
      </c>
      <c r="Q31" s="60"/>
      <c r="R31" s="62">
        <f t="shared" si="0"/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ht="15.75" customHeight="1">
      <c r="A32" s="46">
        <v>22</v>
      </c>
      <c r="B32" s="76" t="s">
        <v>101</v>
      </c>
      <c r="C32" s="48"/>
      <c r="D32" s="50"/>
      <c r="E32" s="53" t="s">
        <v>65</v>
      </c>
      <c r="F32" s="50"/>
      <c r="G32" s="52"/>
      <c r="H32" s="54"/>
      <c r="I32" s="216"/>
      <c r="J32" s="200"/>
      <c r="K32" s="200"/>
      <c r="L32" s="198"/>
      <c r="M32" s="45">
        <v>0</v>
      </c>
      <c r="N32" s="61">
        <v>75</v>
      </c>
      <c r="O32" s="60"/>
      <c r="P32" s="61">
        <v>229</v>
      </c>
      <c r="Q32" s="60"/>
      <c r="R32" s="62">
        <f t="shared" si="0"/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ht="15.75" customHeight="1">
      <c r="A33" s="63">
        <v>23</v>
      </c>
      <c r="B33" s="77" t="s">
        <v>106</v>
      </c>
      <c r="C33" s="48"/>
      <c r="D33" s="50"/>
      <c r="E33" s="53" t="s">
        <v>37</v>
      </c>
      <c r="F33" s="50"/>
      <c r="G33" s="52"/>
      <c r="H33" s="54"/>
      <c r="I33" s="216"/>
      <c r="J33" s="200"/>
      <c r="K33" s="200"/>
      <c r="L33" s="198"/>
      <c r="M33" s="45">
        <v>0</v>
      </c>
      <c r="N33" s="61">
        <v>75</v>
      </c>
      <c r="O33" s="60"/>
      <c r="P33" s="61">
        <v>229</v>
      </c>
      <c r="Q33" s="60"/>
      <c r="R33" s="62">
        <f t="shared" si="0"/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ht="15.75" customHeight="1">
      <c r="A34" s="63">
        <v>24</v>
      </c>
      <c r="B34" s="77" t="s">
        <v>106</v>
      </c>
      <c r="C34" s="48"/>
      <c r="D34" s="50"/>
      <c r="E34" s="53" t="s">
        <v>94</v>
      </c>
      <c r="F34" s="50"/>
      <c r="G34" s="52"/>
      <c r="H34" s="54"/>
      <c r="I34" s="216"/>
      <c r="J34" s="200"/>
      <c r="K34" s="200"/>
      <c r="L34" s="198"/>
      <c r="M34" s="45">
        <v>0</v>
      </c>
      <c r="N34" s="61">
        <v>75</v>
      </c>
      <c r="O34" s="60"/>
      <c r="P34" s="61">
        <v>229</v>
      </c>
      <c r="Q34" s="60"/>
      <c r="R34" s="62">
        <f t="shared" si="0"/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ht="15.75" customHeight="1">
      <c r="A35" s="46">
        <v>25</v>
      </c>
      <c r="B35" s="77" t="s">
        <v>106</v>
      </c>
      <c r="C35" s="48"/>
      <c r="D35" s="50"/>
      <c r="E35" s="53" t="s">
        <v>41</v>
      </c>
      <c r="F35" s="50"/>
      <c r="G35" s="52"/>
      <c r="H35" s="54"/>
      <c r="I35" s="216"/>
      <c r="J35" s="200"/>
      <c r="K35" s="200"/>
      <c r="L35" s="198"/>
      <c r="M35" s="45">
        <v>0</v>
      </c>
      <c r="N35" s="61">
        <v>75</v>
      </c>
      <c r="O35" s="60"/>
      <c r="P35" s="61">
        <v>229</v>
      </c>
      <c r="Q35" s="60"/>
      <c r="R35" s="62">
        <f t="shared" si="0"/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ht="15.75" customHeight="1">
      <c r="A36" s="63">
        <v>26</v>
      </c>
      <c r="B36" s="77" t="s">
        <v>112</v>
      </c>
      <c r="C36" s="48"/>
      <c r="D36" s="50"/>
      <c r="E36" s="71" t="s">
        <v>37</v>
      </c>
      <c r="F36" s="50"/>
      <c r="G36" s="52"/>
      <c r="H36" s="54"/>
      <c r="I36" s="216"/>
      <c r="J36" s="200"/>
      <c r="K36" s="200"/>
      <c r="L36" s="198"/>
      <c r="M36" s="45">
        <v>0</v>
      </c>
      <c r="N36" s="61">
        <v>75</v>
      </c>
      <c r="O36" s="60"/>
      <c r="P36" s="61">
        <v>229</v>
      </c>
      <c r="Q36" s="60"/>
      <c r="R36" s="62">
        <f t="shared" si="0"/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ht="15.75" customHeight="1">
      <c r="A37" s="63">
        <v>27</v>
      </c>
      <c r="B37" s="81" t="s">
        <v>114</v>
      </c>
      <c r="C37" s="48"/>
      <c r="D37" s="50"/>
      <c r="E37" s="53" t="s">
        <v>116</v>
      </c>
      <c r="F37" s="50"/>
      <c r="G37" s="52"/>
      <c r="H37" s="54"/>
      <c r="I37" s="216"/>
      <c r="J37" s="200"/>
      <c r="K37" s="200"/>
      <c r="L37" s="198"/>
      <c r="M37" s="45">
        <v>0</v>
      </c>
      <c r="N37" s="61">
        <v>50</v>
      </c>
      <c r="O37" s="60"/>
      <c r="P37" s="61">
        <v>199</v>
      </c>
      <c r="Q37" s="60"/>
      <c r="R37" s="62">
        <f t="shared" si="0"/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ht="15.75" customHeight="1">
      <c r="A38" s="46">
        <v>28</v>
      </c>
      <c r="B38" s="81" t="s">
        <v>114</v>
      </c>
      <c r="C38" s="48"/>
      <c r="D38" s="50"/>
      <c r="E38" s="53" t="s">
        <v>100</v>
      </c>
      <c r="F38" s="50"/>
      <c r="G38" s="52"/>
      <c r="H38" s="54"/>
      <c r="I38" s="216"/>
      <c r="J38" s="200"/>
      <c r="K38" s="200"/>
      <c r="L38" s="198"/>
      <c r="M38" s="45">
        <v>0</v>
      </c>
      <c r="N38" s="61">
        <v>50</v>
      </c>
      <c r="O38" s="60"/>
      <c r="P38" s="61">
        <v>199</v>
      </c>
      <c r="Q38" s="60"/>
      <c r="R38" s="62">
        <f t="shared" si="0"/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ht="15.75" customHeight="1">
      <c r="A39" s="46">
        <v>29</v>
      </c>
      <c r="B39" s="81" t="s">
        <v>114</v>
      </c>
      <c r="C39" s="48"/>
      <c r="D39" s="50"/>
      <c r="E39" s="53" t="s">
        <v>55</v>
      </c>
      <c r="F39" s="50"/>
      <c r="G39" s="52"/>
      <c r="H39" s="54"/>
      <c r="I39" s="216"/>
      <c r="J39" s="200"/>
      <c r="K39" s="200"/>
      <c r="L39" s="198"/>
      <c r="M39" s="45">
        <v>0</v>
      </c>
      <c r="N39" s="61">
        <v>50</v>
      </c>
      <c r="O39" s="60"/>
      <c r="P39" s="61">
        <v>199</v>
      </c>
      <c r="Q39" s="60"/>
      <c r="R39" s="62">
        <f t="shared" si="0"/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ht="15.75" customHeight="1">
      <c r="A40" s="63">
        <v>30</v>
      </c>
      <c r="B40" s="81" t="s">
        <v>114</v>
      </c>
      <c r="C40" s="48"/>
      <c r="D40" s="50"/>
      <c r="E40" s="53" t="s">
        <v>41</v>
      </c>
      <c r="F40" s="50"/>
      <c r="G40" s="52"/>
      <c r="H40" s="54"/>
      <c r="I40" s="216"/>
      <c r="J40" s="200"/>
      <c r="K40" s="200"/>
      <c r="L40" s="198"/>
      <c r="M40" s="45">
        <v>0</v>
      </c>
      <c r="N40" s="61">
        <v>50</v>
      </c>
      <c r="O40" s="60"/>
      <c r="P40" s="61">
        <v>199</v>
      </c>
      <c r="Q40" s="60"/>
      <c r="R40" s="62">
        <f t="shared" si="0"/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ht="15.75" customHeight="1">
      <c r="A41" s="63">
        <v>31</v>
      </c>
      <c r="B41" s="81" t="s">
        <v>128</v>
      </c>
      <c r="C41" s="48"/>
      <c r="D41" s="50"/>
      <c r="E41" s="71" t="s">
        <v>37</v>
      </c>
      <c r="F41" s="50"/>
      <c r="G41" s="52"/>
      <c r="H41" s="54"/>
      <c r="I41" s="216"/>
      <c r="J41" s="200"/>
      <c r="K41" s="200"/>
      <c r="L41" s="198"/>
      <c r="M41" s="45">
        <v>0</v>
      </c>
      <c r="N41" s="61">
        <v>52</v>
      </c>
      <c r="O41" s="60"/>
      <c r="P41" s="61">
        <v>189</v>
      </c>
      <c r="Q41" s="60"/>
      <c r="R41" s="62">
        <f t="shared" si="0"/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ht="15.75" customHeight="1">
      <c r="A42" s="91"/>
      <c r="B42" s="92"/>
      <c r="C42" s="92"/>
      <c r="D42" s="92"/>
      <c r="E42" s="92"/>
      <c r="F42" s="92"/>
      <c r="G42" s="92"/>
      <c r="H42" s="92"/>
      <c r="I42" s="203" t="s">
        <v>154</v>
      </c>
      <c r="J42" s="200"/>
      <c r="K42" s="198"/>
      <c r="L42" s="203">
        <f>SUM(M11:M41)</f>
        <v>0</v>
      </c>
      <c r="M42" s="198"/>
      <c r="N42" s="204"/>
      <c r="O42" s="209" t="s">
        <v>158</v>
      </c>
      <c r="P42" s="198"/>
      <c r="Q42" s="207">
        <f>SUM(R11:R41)</f>
        <v>0</v>
      </c>
      <c r="R42" s="198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 spans="1:38" ht="15.75" customHeight="1">
      <c r="A43" s="91"/>
      <c r="B43" s="92"/>
      <c r="C43" s="92"/>
      <c r="D43" s="92"/>
      <c r="E43" s="92"/>
      <c r="F43" s="92"/>
      <c r="G43" s="92"/>
      <c r="H43" s="92"/>
      <c r="I43" s="215"/>
      <c r="J43" s="200"/>
      <c r="K43" s="200"/>
      <c r="L43" s="200"/>
      <c r="M43" s="198"/>
      <c r="N43" s="205"/>
      <c r="O43" s="203" t="s">
        <v>160</v>
      </c>
      <c r="P43" s="198"/>
      <c r="Q43" s="208">
        <f>Q42*1.1</f>
        <v>0</v>
      </c>
      <c r="R43" s="198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ht="15.75" customHeight="1">
      <c r="A44" s="91"/>
      <c r="B44" s="92"/>
      <c r="C44" s="92"/>
      <c r="D44" s="92"/>
      <c r="E44" s="92"/>
      <c r="F44" s="92"/>
      <c r="G44" s="92"/>
      <c r="H44" s="92"/>
      <c r="I44" s="210" t="s">
        <v>162</v>
      </c>
      <c r="J44" s="200"/>
      <c r="K44" s="200"/>
      <c r="L44" s="200"/>
      <c r="M44" s="198"/>
      <c r="N44" s="205"/>
      <c r="O44" s="209" t="s">
        <v>163</v>
      </c>
      <c r="P44" s="198"/>
      <c r="Q44" s="207">
        <f>SUM(Q43-Q42)</f>
        <v>0</v>
      </c>
      <c r="R44" s="198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ht="15.75" customHeight="1">
      <c r="A45" s="91"/>
      <c r="B45" s="92"/>
      <c r="C45" s="92"/>
      <c r="D45" s="92"/>
      <c r="E45" s="92"/>
      <c r="F45" s="92"/>
      <c r="G45" s="92"/>
      <c r="H45" s="92"/>
      <c r="I45" s="197" t="s">
        <v>166</v>
      </c>
      <c r="J45" s="198"/>
      <c r="K45" s="212" t="s">
        <v>168</v>
      </c>
      <c r="L45" s="200"/>
      <c r="M45" s="198"/>
      <c r="N45" s="205"/>
      <c r="O45" s="213"/>
      <c r="P45" s="198"/>
      <c r="Q45" s="214"/>
      <c r="R45" s="198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38" ht="15.75" customHeight="1">
      <c r="A46" s="91"/>
      <c r="B46" s="92"/>
      <c r="C46" s="92"/>
      <c r="D46" s="92"/>
      <c r="E46" s="92"/>
      <c r="F46" s="92"/>
      <c r="G46" s="92"/>
      <c r="H46" s="92"/>
      <c r="I46" s="197" t="s">
        <v>169</v>
      </c>
      <c r="J46" s="198"/>
      <c r="K46" s="199" t="s">
        <v>171</v>
      </c>
      <c r="L46" s="200"/>
      <c r="M46" s="198"/>
      <c r="N46" s="205"/>
      <c r="O46" s="209" t="s">
        <v>173</v>
      </c>
      <c r="P46" s="198"/>
      <c r="Q46" s="207">
        <v>0</v>
      </c>
      <c r="R46" s="198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38" ht="15.75" customHeight="1">
      <c r="A47" s="91"/>
      <c r="B47" s="92"/>
      <c r="C47" s="92"/>
      <c r="D47" s="92"/>
      <c r="E47" s="92"/>
      <c r="F47" s="92"/>
      <c r="G47" s="92"/>
      <c r="H47" s="92"/>
      <c r="I47" s="197" t="s">
        <v>175</v>
      </c>
      <c r="J47" s="198"/>
      <c r="K47" s="211" t="s">
        <v>176</v>
      </c>
      <c r="L47" s="200"/>
      <c r="M47" s="198"/>
      <c r="N47" s="205"/>
      <c r="O47" s="209" t="s">
        <v>178</v>
      </c>
      <c r="P47" s="198"/>
      <c r="Q47" s="207">
        <v>0</v>
      </c>
      <c r="R47" s="198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38" ht="15.75" customHeight="1">
      <c r="A48" s="91"/>
      <c r="B48" s="92"/>
      <c r="C48" s="92"/>
      <c r="D48" s="92"/>
      <c r="E48" s="92"/>
      <c r="F48" s="92"/>
      <c r="G48" s="92"/>
      <c r="H48" s="92"/>
      <c r="I48" s="197" t="s">
        <v>181</v>
      </c>
      <c r="J48" s="198"/>
      <c r="K48" s="199">
        <v>258283095</v>
      </c>
      <c r="L48" s="200"/>
      <c r="M48" s="198"/>
      <c r="N48" s="206"/>
      <c r="O48" s="201" t="s">
        <v>182</v>
      </c>
      <c r="P48" s="198"/>
      <c r="Q48" s="202">
        <f>Q43+Q47</f>
        <v>0</v>
      </c>
      <c r="R48" s="198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38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38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38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8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38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8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8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8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8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8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1:38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38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38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38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3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38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38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38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38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38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38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spans="1:38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38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spans="1:38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spans="1:3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spans="1:38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spans="1:38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spans="1:38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spans="1:38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spans="1:38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spans="1:38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 spans="1:38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 spans="1:38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 spans="1:38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38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 spans="1:38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 spans="1:38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 spans="1:38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 spans="1:3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 spans="1:38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 spans="1:38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 spans="1:38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 spans="1:38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 spans="1:38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 spans="1:38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 spans="1:38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</row>
    <row r="206" spans="1:38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</row>
    <row r="207" spans="1:38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</row>
    <row r="208" spans="1:3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</row>
    <row r="209" spans="1:38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</row>
    <row r="210" spans="1:38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</row>
    <row r="211" spans="1:38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</row>
    <row r="212" spans="1:38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</row>
    <row r="213" spans="1:38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</row>
    <row r="214" spans="1:38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</row>
    <row r="215" spans="1:38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</row>
    <row r="216" spans="1:38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</row>
    <row r="217" spans="1:38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</row>
    <row r="218" spans="1:3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</row>
    <row r="219" spans="1:38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</row>
    <row r="220" spans="1:38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</row>
    <row r="221" spans="1:38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</row>
    <row r="222" spans="1:38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</row>
    <row r="223" spans="1:38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</row>
    <row r="224" spans="1:38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</row>
    <row r="225" spans="1:38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</row>
    <row r="226" spans="1:38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</row>
    <row r="227" spans="1:38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</row>
    <row r="228" spans="1:3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</row>
    <row r="229" spans="1:38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</row>
    <row r="230" spans="1:38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</row>
    <row r="231" spans="1:38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</row>
    <row r="232" spans="1:38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</row>
    <row r="233" spans="1:38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</row>
    <row r="234" spans="1:38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</row>
    <row r="235" spans="1:38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</row>
    <row r="236" spans="1:38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</row>
    <row r="237" spans="1:38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</row>
    <row r="238" spans="1: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 spans="1:38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</row>
    <row r="240" spans="1:38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</row>
    <row r="241" spans="1:38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 spans="1:38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</row>
    <row r="243" spans="1:38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</row>
    <row r="244" spans="1:38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</row>
    <row r="245" spans="1:38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</row>
    <row r="246" spans="1:38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</row>
    <row r="247" spans="1:38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</row>
    <row r="248" spans="1:3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</row>
    <row r="249" spans="1:38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</row>
    <row r="250" spans="1:38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</row>
    <row r="251" spans="1:38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</row>
    <row r="252" spans="1:38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</row>
    <row r="253" spans="1:38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</row>
    <row r="254" spans="1:38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</row>
    <row r="255" spans="1:38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</row>
    <row r="256" spans="1:38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</row>
    <row r="257" spans="1:38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</row>
    <row r="258" spans="1:3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</row>
    <row r="259" spans="1:38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</row>
    <row r="260" spans="1:38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</row>
    <row r="261" spans="1:38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</row>
    <row r="262" spans="1:38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</row>
    <row r="263" spans="1:38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</row>
    <row r="264" spans="1:38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</row>
    <row r="265" spans="1:38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</row>
    <row r="266" spans="1:38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</row>
    <row r="267" spans="1:38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</row>
    <row r="268" spans="1:3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</row>
    <row r="269" spans="1:38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</row>
    <row r="270" spans="1:38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</row>
    <row r="271" spans="1:38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</row>
    <row r="272" spans="1:38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</row>
    <row r="273" spans="1:38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</row>
    <row r="274" spans="1:38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</row>
    <row r="275" spans="1:38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</row>
    <row r="276" spans="1:38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</row>
    <row r="277" spans="1:38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</row>
    <row r="278" spans="1:3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</row>
    <row r="279" spans="1:38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</row>
    <row r="280" spans="1:38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</row>
    <row r="281" spans="1:38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</row>
    <row r="282" spans="1:38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</row>
    <row r="283" spans="1:38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</row>
    <row r="284" spans="1:38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</row>
    <row r="285" spans="1:38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</row>
    <row r="286" spans="1:38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</row>
    <row r="287" spans="1:38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</row>
    <row r="288" spans="1:3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</row>
    <row r="289" spans="1:38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</row>
    <row r="290" spans="1:38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</row>
    <row r="291" spans="1:38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</row>
    <row r="292" spans="1:38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</row>
    <row r="293" spans="1:38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</row>
    <row r="294" spans="1:38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</row>
    <row r="295" spans="1:38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</row>
    <row r="296" spans="1:38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</row>
    <row r="297" spans="1:38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</row>
    <row r="298" spans="1:3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</row>
    <row r="299" spans="1:38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</row>
    <row r="300" spans="1:38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</row>
    <row r="301" spans="1:38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</row>
    <row r="302" spans="1:38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</row>
    <row r="303" spans="1:38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</row>
    <row r="304" spans="1:38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</row>
    <row r="305" spans="1:38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</row>
    <row r="306" spans="1:38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</row>
    <row r="307" spans="1:38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</row>
    <row r="308" spans="1:3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</row>
    <row r="309" spans="1:38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</row>
    <row r="310" spans="1:38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</row>
    <row r="311" spans="1:38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</row>
    <row r="312" spans="1:38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</row>
    <row r="313" spans="1:38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</row>
    <row r="314" spans="1:38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</row>
    <row r="315" spans="1:38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</row>
    <row r="316" spans="1:38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</row>
    <row r="317" spans="1:38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</row>
    <row r="318" spans="1:3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</row>
    <row r="319" spans="1:38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</row>
    <row r="320" spans="1:38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</row>
    <row r="321" spans="1:38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</row>
    <row r="322" spans="1:38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</row>
    <row r="323" spans="1:38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</row>
    <row r="324" spans="1:38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</row>
    <row r="325" spans="1:38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</row>
    <row r="326" spans="1:38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</row>
    <row r="327" spans="1:38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</row>
    <row r="328" spans="1:3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</row>
    <row r="329" spans="1:38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</row>
    <row r="330" spans="1:38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</row>
    <row r="331" spans="1:38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</row>
    <row r="332" spans="1:38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</row>
    <row r="333" spans="1:38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</row>
    <row r="334" spans="1:38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</row>
    <row r="335" spans="1:38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</row>
    <row r="336" spans="1:38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</row>
    <row r="337" spans="1:38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</row>
    <row r="338" spans="1: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</row>
    <row r="339" spans="1:38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</row>
    <row r="340" spans="1:38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</row>
    <row r="341" spans="1:38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</row>
    <row r="342" spans="1:38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</row>
    <row r="343" spans="1:38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</row>
    <row r="344" spans="1:38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</row>
    <row r="345" spans="1:38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</row>
    <row r="346" spans="1:38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</row>
    <row r="347" spans="1:38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</row>
    <row r="348" spans="1:3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</row>
    <row r="349" spans="1:38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</row>
    <row r="350" spans="1:38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</row>
    <row r="351" spans="1:38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</row>
    <row r="352" spans="1:38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</row>
    <row r="353" spans="1:38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</row>
    <row r="354" spans="1:38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</row>
    <row r="355" spans="1:38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</row>
    <row r="356" spans="1:38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</row>
    <row r="357" spans="1:38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</row>
    <row r="358" spans="1:3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</row>
    <row r="359" spans="1:38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</row>
    <row r="360" spans="1:38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</row>
    <row r="361" spans="1:38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</row>
    <row r="362" spans="1:38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</row>
    <row r="363" spans="1:38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</row>
    <row r="364" spans="1:38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</row>
    <row r="365" spans="1:38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</row>
    <row r="366" spans="1:38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</row>
    <row r="367" spans="1:38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</row>
    <row r="368" spans="1:3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</row>
    <row r="369" spans="1:38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</row>
    <row r="370" spans="1:38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</row>
    <row r="371" spans="1:38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</row>
    <row r="372" spans="1:38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</row>
    <row r="373" spans="1:38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</row>
    <row r="374" spans="1:38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</row>
    <row r="375" spans="1:38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</row>
    <row r="376" spans="1:38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</row>
    <row r="377" spans="1:38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</row>
    <row r="378" spans="1:3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</row>
    <row r="379" spans="1:38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</row>
    <row r="380" spans="1:38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</row>
    <row r="381" spans="1:38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</row>
    <row r="382" spans="1:38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</row>
    <row r="383" spans="1:38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</row>
    <row r="384" spans="1:38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</row>
    <row r="385" spans="1:38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</row>
    <row r="386" spans="1:38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</row>
    <row r="387" spans="1:38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</row>
    <row r="388" spans="1:3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</row>
    <row r="389" spans="1:38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</row>
    <row r="390" spans="1:38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</row>
    <row r="391" spans="1:38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</row>
    <row r="392" spans="1:38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</row>
    <row r="393" spans="1:38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</row>
    <row r="394" spans="1:38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</row>
    <row r="395" spans="1:38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</row>
    <row r="396" spans="1:38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</row>
    <row r="397" spans="1:38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</row>
    <row r="398" spans="1:3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</row>
    <row r="399" spans="1:38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</row>
    <row r="400" spans="1:38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</row>
    <row r="401" spans="1:38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</row>
    <row r="402" spans="1:38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</row>
    <row r="403" spans="1:38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</row>
    <row r="404" spans="1:38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</row>
    <row r="405" spans="1:38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</row>
    <row r="406" spans="1:38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</row>
    <row r="407" spans="1:38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</row>
    <row r="408" spans="1:3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</row>
    <row r="409" spans="1:38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</row>
    <row r="410" spans="1:38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</row>
    <row r="411" spans="1:38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</row>
    <row r="412" spans="1:38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</row>
    <row r="413" spans="1:38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</row>
    <row r="414" spans="1:38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</row>
    <row r="415" spans="1:38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</row>
    <row r="416" spans="1:38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</row>
    <row r="417" spans="1:38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</row>
    <row r="418" spans="1:3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</row>
    <row r="419" spans="1:38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</row>
    <row r="420" spans="1:38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</row>
    <row r="421" spans="1:38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</row>
    <row r="422" spans="1:38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</row>
    <row r="423" spans="1:38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</row>
    <row r="424" spans="1:38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</row>
    <row r="425" spans="1:38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</row>
    <row r="426" spans="1:38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</row>
    <row r="427" spans="1:38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</row>
    <row r="428" spans="1:3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</row>
    <row r="429" spans="1:38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</row>
    <row r="430" spans="1:38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</row>
    <row r="431" spans="1:38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</row>
    <row r="432" spans="1:38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</row>
    <row r="433" spans="1:38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</row>
    <row r="434" spans="1:38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</row>
    <row r="435" spans="1:38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</row>
    <row r="436" spans="1:38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</row>
    <row r="437" spans="1:38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</row>
    <row r="438" spans="1: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</row>
    <row r="439" spans="1:38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</row>
    <row r="440" spans="1:38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</row>
    <row r="441" spans="1:38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</row>
    <row r="442" spans="1:38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</row>
    <row r="443" spans="1:38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</row>
    <row r="444" spans="1:38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</row>
    <row r="445" spans="1:38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</row>
    <row r="446" spans="1:38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</row>
    <row r="447" spans="1:38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</row>
    <row r="448" spans="1:3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</row>
    <row r="449" spans="1:38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</row>
    <row r="450" spans="1:38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</row>
    <row r="451" spans="1:38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</row>
    <row r="452" spans="1:38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</row>
    <row r="453" spans="1:38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</row>
    <row r="454" spans="1:38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</row>
    <row r="455" spans="1:38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</row>
    <row r="456" spans="1:38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</row>
    <row r="457" spans="1:38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</row>
    <row r="458" spans="1:3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</row>
    <row r="459" spans="1:38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</row>
    <row r="460" spans="1:38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</row>
    <row r="461" spans="1:38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</row>
    <row r="462" spans="1:38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</row>
    <row r="463" spans="1:38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</row>
    <row r="464" spans="1:38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</row>
    <row r="465" spans="1:38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</row>
    <row r="466" spans="1:38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</row>
    <row r="467" spans="1:38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</row>
    <row r="468" spans="1:3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</row>
    <row r="469" spans="1:38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</row>
    <row r="470" spans="1:38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</row>
    <row r="471" spans="1:38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</row>
    <row r="472" spans="1:38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</row>
    <row r="473" spans="1:38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</row>
    <row r="474" spans="1:38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</row>
    <row r="475" spans="1:38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</row>
    <row r="476" spans="1:38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</row>
    <row r="477" spans="1:38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</row>
    <row r="478" spans="1:3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</row>
    <row r="479" spans="1:38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</row>
    <row r="480" spans="1:38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</row>
    <row r="481" spans="1:38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</row>
    <row r="482" spans="1:38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</row>
    <row r="483" spans="1:38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</row>
    <row r="484" spans="1:38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</row>
    <row r="485" spans="1:38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</row>
    <row r="486" spans="1:38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</row>
    <row r="487" spans="1:38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</row>
    <row r="488" spans="1:3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</row>
    <row r="489" spans="1:38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</row>
    <row r="490" spans="1:38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</row>
    <row r="491" spans="1:38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</row>
    <row r="492" spans="1:38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</row>
    <row r="493" spans="1:38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</row>
    <row r="494" spans="1:38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</row>
    <row r="495" spans="1:38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</row>
    <row r="496" spans="1:38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</row>
    <row r="497" spans="1:38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</row>
    <row r="498" spans="1:3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</row>
    <row r="499" spans="1:38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</row>
    <row r="500" spans="1:38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</row>
    <row r="501" spans="1:38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</row>
    <row r="502" spans="1:38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</row>
    <row r="503" spans="1:38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</row>
    <row r="504" spans="1:38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</row>
    <row r="505" spans="1:38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</row>
    <row r="506" spans="1:38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</row>
    <row r="507" spans="1:38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</row>
    <row r="508" spans="1:3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</row>
    <row r="509" spans="1:38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</row>
    <row r="510" spans="1:38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</row>
    <row r="511" spans="1:38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</row>
    <row r="512" spans="1:38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</row>
    <row r="513" spans="1:38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</row>
    <row r="514" spans="1:38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</row>
    <row r="515" spans="1:38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</row>
    <row r="516" spans="1:38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</row>
    <row r="517" spans="1:38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</row>
    <row r="518" spans="1:3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</row>
    <row r="519" spans="1:38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</row>
    <row r="520" spans="1:38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</row>
    <row r="521" spans="1:38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</row>
    <row r="522" spans="1:38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</row>
    <row r="523" spans="1:38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</row>
    <row r="524" spans="1:38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</row>
    <row r="525" spans="1:38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</row>
    <row r="526" spans="1:38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</row>
    <row r="527" spans="1:38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</row>
    <row r="528" spans="1:3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</row>
    <row r="529" spans="1:38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</row>
    <row r="530" spans="1:38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</row>
    <row r="531" spans="1:38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</row>
    <row r="532" spans="1:38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</row>
    <row r="533" spans="1:38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</row>
    <row r="534" spans="1:38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</row>
    <row r="535" spans="1:38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</row>
    <row r="536" spans="1:38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</row>
    <row r="537" spans="1:38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</row>
    <row r="538" spans="1: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</row>
    <row r="539" spans="1:38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</row>
    <row r="540" spans="1:38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</row>
    <row r="541" spans="1:38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</row>
    <row r="542" spans="1:38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</row>
    <row r="543" spans="1:38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</row>
    <row r="544" spans="1:38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</row>
    <row r="545" spans="1:38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</row>
    <row r="546" spans="1:38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</row>
    <row r="547" spans="1:38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</row>
    <row r="548" spans="1:3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</row>
    <row r="549" spans="1:38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</row>
    <row r="550" spans="1:38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</row>
    <row r="551" spans="1:38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</row>
    <row r="552" spans="1:38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</row>
    <row r="553" spans="1:38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</row>
    <row r="554" spans="1:38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</row>
    <row r="555" spans="1:38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</row>
    <row r="556" spans="1:38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</row>
    <row r="557" spans="1:38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</row>
    <row r="558" spans="1:3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</row>
    <row r="559" spans="1:38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</row>
    <row r="560" spans="1:38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</row>
    <row r="561" spans="1:38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</row>
    <row r="562" spans="1:38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</row>
    <row r="563" spans="1:38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</row>
    <row r="564" spans="1:38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</row>
    <row r="565" spans="1:38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</row>
    <row r="566" spans="1:38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</row>
    <row r="567" spans="1:38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</row>
    <row r="568" spans="1:3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</row>
    <row r="569" spans="1:38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</row>
    <row r="570" spans="1:38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</row>
    <row r="571" spans="1:38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</row>
    <row r="572" spans="1:38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</row>
    <row r="573" spans="1:38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</row>
    <row r="574" spans="1:38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</row>
    <row r="575" spans="1:38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</row>
    <row r="576" spans="1:38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</row>
    <row r="577" spans="1:38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</row>
    <row r="578" spans="1:3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</row>
    <row r="579" spans="1:38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</row>
    <row r="580" spans="1:38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</row>
    <row r="581" spans="1:38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</row>
    <row r="582" spans="1:38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</row>
    <row r="583" spans="1:38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</row>
    <row r="584" spans="1:38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</row>
    <row r="585" spans="1:38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</row>
    <row r="586" spans="1:38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</row>
    <row r="587" spans="1:38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</row>
    <row r="588" spans="1:3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</row>
    <row r="589" spans="1:38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</row>
    <row r="590" spans="1:38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</row>
    <row r="591" spans="1:38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</row>
    <row r="592" spans="1:38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</row>
    <row r="593" spans="1:38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</row>
    <row r="594" spans="1:38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</row>
    <row r="595" spans="1:38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</row>
    <row r="596" spans="1:38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</row>
    <row r="597" spans="1:38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</row>
    <row r="598" spans="1:3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</row>
    <row r="599" spans="1:38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</row>
    <row r="600" spans="1:38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</row>
    <row r="601" spans="1:38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</row>
    <row r="602" spans="1:38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</row>
    <row r="603" spans="1:38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</row>
    <row r="604" spans="1:38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</row>
    <row r="605" spans="1:38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</row>
    <row r="606" spans="1:38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</row>
    <row r="607" spans="1:38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</row>
    <row r="608" spans="1:3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</row>
    <row r="609" spans="1:38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</row>
    <row r="610" spans="1:38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</row>
    <row r="611" spans="1:38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</row>
    <row r="612" spans="1:38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</row>
    <row r="613" spans="1:38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</row>
    <row r="614" spans="1:38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</row>
    <row r="615" spans="1:38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</row>
    <row r="616" spans="1:38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</row>
    <row r="617" spans="1:38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</row>
    <row r="618" spans="1:3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</row>
    <row r="619" spans="1:38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</row>
    <row r="620" spans="1:38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</row>
    <row r="621" spans="1:38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</row>
    <row r="622" spans="1:38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</row>
    <row r="623" spans="1:38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</row>
    <row r="624" spans="1:38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</row>
    <row r="625" spans="1:38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</row>
    <row r="626" spans="1:38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</row>
    <row r="627" spans="1:38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</row>
    <row r="628" spans="1:3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</row>
    <row r="629" spans="1:38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</row>
    <row r="630" spans="1:38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</row>
    <row r="631" spans="1:38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</row>
    <row r="632" spans="1:38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</row>
    <row r="633" spans="1:38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</row>
    <row r="634" spans="1:38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</row>
    <row r="635" spans="1:38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</row>
    <row r="636" spans="1:38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</row>
    <row r="637" spans="1:38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</row>
    <row r="638" spans="1: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</row>
    <row r="639" spans="1:38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</row>
    <row r="640" spans="1:38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</row>
    <row r="641" spans="1:38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</row>
    <row r="642" spans="1:38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</row>
    <row r="643" spans="1:38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</row>
    <row r="644" spans="1:38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</row>
    <row r="645" spans="1:38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</row>
    <row r="646" spans="1:38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</row>
    <row r="647" spans="1:38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</row>
    <row r="648" spans="1:3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</row>
    <row r="649" spans="1:38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</row>
    <row r="650" spans="1:38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</row>
    <row r="651" spans="1:38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</row>
    <row r="652" spans="1:38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</row>
    <row r="653" spans="1:38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</row>
    <row r="654" spans="1:38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</row>
    <row r="655" spans="1:38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</row>
    <row r="656" spans="1:38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</row>
    <row r="657" spans="1:38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</row>
    <row r="658" spans="1:3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</row>
    <row r="659" spans="1:38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</row>
    <row r="660" spans="1:38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</row>
    <row r="661" spans="1:38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</row>
    <row r="662" spans="1:38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</row>
    <row r="663" spans="1:38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</row>
    <row r="664" spans="1:38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</row>
    <row r="665" spans="1:38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</row>
    <row r="666" spans="1:38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</row>
    <row r="667" spans="1:38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</row>
    <row r="668" spans="1:3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</row>
    <row r="669" spans="1:38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</row>
    <row r="670" spans="1:38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</row>
    <row r="671" spans="1:38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</row>
    <row r="672" spans="1:38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</row>
    <row r="673" spans="1:38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</row>
    <row r="674" spans="1:38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</row>
    <row r="675" spans="1:38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</row>
    <row r="676" spans="1:38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</row>
    <row r="677" spans="1:38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</row>
    <row r="678" spans="1:3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</row>
    <row r="679" spans="1:38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</row>
    <row r="680" spans="1:38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</row>
    <row r="681" spans="1:38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</row>
    <row r="682" spans="1:38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</row>
    <row r="683" spans="1:38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</row>
    <row r="684" spans="1:38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</row>
    <row r="685" spans="1:38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</row>
    <row r="686" spans="1:38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</row>
    <row r="687" spans="1:38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</row>
    <row r="688" spans="1:3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</row>
    <row r="689" spans="1:38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</row>
    <row r="690" spans="1:38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</row>
    <row r="691" spans="1:38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</row>
    <row r="692" spans="1:38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</row>
    <row r="693" spans="1:38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</row>
    <row r="694" spans="1:38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</row>
    <row r="695" spans="1:38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</row>
    <row r="696" spans="1:38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</row>
    <row r="697" spans="1:38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</row>
    <row r="698" spans="1:3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</row>
    <row r="699" spans="1:38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</row>
    <row r="700" spans="1:38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</row>
    <row r="701" spans="1:38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</row>
    <row r="702" spans="1:38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</row>
    <row r="703" spans="1:38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</row>
    <row r="704" spans="1:38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</row>
    <row r="705" spans="1:38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</row>
    <row r="706" spans="1:38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</row>
    <row r="707" spans="1:38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</row>
    <row r="708" spans="1:3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</row>
    <row r="709" spans="1:38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</row>
    <row r="710" spans="1:38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</row>
    <row r="711" spans="1:38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</row>
    <row r="712" spans="1:38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</row>
    <row r="713" spans="1:38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</row>
    <row r="714" spans="1:38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</row>
    <row r="715" spans="1:38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</row>
    <row r="716" spans="1:38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</row>
    <row r="717" spans="1:38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</row>
    <row r="718" spans="1:3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</row>
    <row r="719" spans="1:38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</row>
    <row r="720" spans="1:38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</row>
    <row r="721" spans="1:38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</row>
    <row r="722" spans="1:38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</row>
    <row r="723" spans="1:38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</row>
    <row r="724" spans="1:38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</row>
    <row r="725" spans="1:38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</row>
    <row r="726" spans="1:38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</row>
    <row r="727" spans="1:38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</row>
    <row r="728" spans="1:3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</row>
    <row r="729" spans="1:38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</row>
    <row r="730" spans="1:38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</row>
    <row r="731" spans="1:38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</row>
    <row r="732" spans="1:38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</row>
    <row r="733" spans="1:38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</row>
    <row r="734" spans="1:38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</row>
    <row r="735" spans="1:38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</row>
    <row r="736" spans="1:38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</row>
    <row r="737" spans="1:38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</row>
    <row r="738" spans="1: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</row>
    <row r="739" spans="1:38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</row>
    <row r="740" spans="1:38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</row>
    <row r="741" spans="1:38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</row>
    <row r="742" spans="1:38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</row>
    <row r="743" spans="1:38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</row>
    <row r="744" spans="1:38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</row>
    <row r="745" spans="1:38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</row>
    <row r="746" spans="1:38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</row>
    <row r="747" spans="1:38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</row>
    <row r="748" spans="1:3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</row>
    <row r="749" spans="1:38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</row>
    <row r="750" spans="1:38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</row>
    <row r="751" spans="1:38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</row>
    <row r="752" spans="1:38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</row>
    <row r="753" spans="1:38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</row>
    <row r="754" spans="1:38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</row>
    <row r="755" spans="1:38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</row>
    <row r="756" spans="1:38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</row>
    <row r="757" spans="1:38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</row>
    <row r="758" spans="1:3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</row>
    <row r="759" spans="1:38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</row>
    <row r="760" spans="1:38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</row>
    <row r="761" spans="1:38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</row>
    <row r="762" spans="1:38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</row>
    <row r="763" spans="1:38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</row>
    <row r="764" spans="1:38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</row>
    <row r="765" spans="1:38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</row>
    <row r="766" spans="1:38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</row>
    <row r="767" spans="1:38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</row>
    <row r="768" spans="1:3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</row>
    <row r="769" spans="1:38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</row>
    <row r="770" spans="1:38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</row>
    <row r="771" spans="1:38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</row>
    <row r="772" spans="1:38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</row>
    <row r="773" spans="1:38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</row>
    <row r="774" spans="1:38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</row>
    <row r="775" spans="1:38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</row>
    <row r="776" spans="1:38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</row>
    <row r="777" spans="1:38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</row>
    <row r="778" spans="1:3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</row>
    <row r="779" spans="1:38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</row>
    <row r="780" spans="1:38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</row>
    <row r="781" spans="1:38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</row>
    <row r="782" spans="1:38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</row>
    <row r="783" spans="1:38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</row>
    <row r="784" spans="1:38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</row>
    <row r="785" spans="1:38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</row>
    <row r="786" spans="1:38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</row>
    <row r="787" spans="1:38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</row>
    <row r="788" spans="1:3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</row>
    <row r="789" spans="1:38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</row>
    <row r="790" spans="1:38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</row>
    <row r="791" spans="1:38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</row>
    <row r="792" spans="1:38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</row>
    <row r="793" spans="1:38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</row>
    <row r="794" spans="1:38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</row>
    <row r="795" spans="1:38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</row>
    <row r="796" spans="1:38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</row>
    <row r="797" spans="1:38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</row>
    <row r="798" spans="1:3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</row>
    <row r="799" spans="1:38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</row>
    <row r="800" spans="1:38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</row>
    <row r="801" spans="1:38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</row>
    <row r="802" spans="1:38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</row>
    <row r="803" spans="1:38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</row>
    <row r="804" spans="1:38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</row>
    <row r="805" spans="1:38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</row>
    <row r="806" spans="1:38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</row>
    <row r="807" spans="1:38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</row>
    <row r="808" spans="1:3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</row>
    <row r="809" spans="1:38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</row>
    <row r="810" spans="1:38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</row>
    <row r="811" spans="1:38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</row>
    <row r="812" spans="1:38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</row>
    <row r="813" spans="1:38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</row>
    <row r="814" spans="1:38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</row>
    <row r="815" spans="1:38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</row>
    <row r="816" spans="1:38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</row>
    <row r="817" spans="1:38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</row>
    <row r="818" spans="1:3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</row>
    <row r="819" spans="1:38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</row>
    <row r="820" spans="1:38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</row>
    <row r="821" spans="1:38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</row>
    <row r="822" spans="1:38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</row>
    <row r="823" spans="1:38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</row>
    <row r="824" spans="1:38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</row>
    <row r="825" spans="1:38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</row>
    <row r="826" spans="1:38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</row>
    <row r="827" spans="1:38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</row>
    <row r="828" spans="1:3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</row>
    <row r="829" spans="1:38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</row>
    <row r="830" spans="1:38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</row>
    <row r="831" spans="1:38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</row>
    <row r="832" spans="1:38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</row>
    <row r="833" spans="1:38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</row>
    <row r="834" spans="1:38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</row>
    <row r="835" spans="1:38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</row>
    <row r="836" spans="1:38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</row>
    <row r="837" spans="1:38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</row>
    <row r="838" spans="1: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</row>
    <row r="839" spans="1:38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</row>
    <row r="840" spans="1:38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</row>
    <row r="841" spans="1:38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</row>
    <row r="842" spans="1:38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</row>
    <row r="843" spans="1:38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</row>
    <row r="844" spans="1:38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</row>
    <row r="845" spans="1:38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</row>
    <row r="846" spans="1:38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</row>
    <row r="847" spans="1:38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</row>
    <row r="848" spans="1:3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</row>
    <row r="849" spans="1:38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</row>
    <row r="850" spans="1:38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</row>
    <row r="851" spans="1:38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</row>
    <row r="852" spans="1:38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</row>
    <row r="853" spans="1:38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</row>
    <row r="854" spans="1:38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</row>
    <row r="855" spans="1:38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</row>
    <row r="856" spans="1:38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</row>
    <row r="857" spans="1:38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</row>
    <row r="858" spans="1:3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</row>
    <row r="859" spans="1:38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</row>
    <row r="860" spans="1:38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</row>
    <row r="861" spans="1:38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</row>
    <row r="862" spans="1:38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</row>
    <row r="863" spans="1:38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</row>
    <row r="864" spans="1:38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</row>
    <row r="865" spans="1:38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</row>
    <row r="866" spans="1:38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</row>
    <row r="867" spans="1:38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</row>
    <row r="868" spans="1:3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</row>
    <row r="869" spans="1:38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</row>
    <row r="870" spans="1:38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</row>
    <row r="871" spans="1:38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</row>
    <row r="872" spans="1:38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</row>
    <row r="873" spans="1:38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</row>
    <row r="874" spans="1:38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</row>
    <row r="875" spans="1:38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</row>
    <row r="876" spans="1:38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</row>
    <row r="877" spans="1:38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</row>
    <row r="878" spans="1:3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</row>
    <row r="879" spans="1:38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</row>
    <row r="880" spans="1:38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</row>
    <row r="881" spans="1:38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</row>
    <row r="882" spans="1:38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</row>
    <row r="883" spans="1:38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</row>
    <row r="884" spans="1:38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</row>
    <row r="885" spans="1:38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</row>
    <row r="886" spans="1:38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</row>
    <row r="887" spans="1:38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</row>
    <row r="888" spans="1:3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</row>
    <row r="889" spans="1:38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</row>
    <row r="890" spans="1:38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</row>
    <row r="891" spans="1:38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</row>
    <row r="892" spans="1:38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</row>
    <row r="893" spans="1:38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</row>
    <row r="894" spans="1:38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</row>
    <row r="895" spans="1:38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</row>
    <row r="896" spans="1:38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</row>
    <row r="897" spans="1:38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</row>
    <row r="898" spans="1:3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</row>
    <row r="899" spans="1:38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</row>
    <row r="900" spans="1:38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</row>
    <row r="901" spans="1:38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</row>
    <row r="902" spans="1:38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</row>
    <row r="903" spans="1:38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</row>
    <row r="904" spans="1:38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</row>
    <row r="905" spans="1:38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</row>
    <row r="906" spans="1:38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</row>
    <row r="907" spans="1:38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</row>
    <row r="908" spans="1:3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</row>
    <row r="909" spans="1:38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</row>
    <row r="910" spans="1:38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</row>
    <row r="911" spans="1:38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</row>
    <row r="912" spans="1:38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</row>
    <row r="913" spans="1:38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</row>
    <row r="914" spans="1:38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</row>
    <row r="915" spans="1:38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</row>
    <row r="916" spans="1:38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</row>
    <row r="917" spans="1:38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</row>
    <row r="918" spans="1:3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</row>
    <row r="919" spans="1:38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</row>
    <row r="920" spans="1:38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</row>
    <row r="921" spans="1:38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</row>
    <row r="922" spans="1:38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</row>
    <row r="923" spans="1:38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</row>
    <row r="924" spans="1:38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</row>
    <row r="925" spans="1:38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</row>
    <row r="926" spans="1:38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</row>
    <row r="927" spans="1:38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</row>
    <row r="928" spans="1:3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</row>
    <row r="929" spans="1:38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</row>
    <row r="930" spans="1:38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</row>
    <row r="931" spans="1:38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</row>
    <row r="932" spans="1:38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</row>
    <row r="933" spans="1:38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</row>
    <row r="934" spans="1:38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</row>
    <row r="935" spans="1:38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</row>
    <row r="936" spans="1:38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</row>
    <row r="937" spans="1:38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</row>
    <row r="938" spans="1: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</row>
    <row r="939" spans="1:38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</row>
    <row r="940" spans="1:38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</row>
    <row r="941" spans="1:38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</row>
    <row r="942" spans="1:38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</row>
    <row r="943" spans="1:38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</row>
    <row r="944" spans="1:38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</row>
    <row r="945" spans="1:38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</row>
    <row r="946" spans="1:38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</row>
    <row r="947" spans="1:38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</row>
    <row r="948" spans="1:3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</row>
    <row r="949" spans="1:38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</row>
    <row r="950" spans="1:38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</row>
    <row r="951" spans="1:38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</row>
    <row r="952" spans="1:38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</row>
    <row r="953" spans="1:38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</row>
    <row r="954" spans="1:38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</row>
    <row r="955" spans="1:38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</row>
    <row r="956" spans="1:38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</row>
    <row r="957" spans="1:38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</row>
    <row r="958" spans="1:3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</row>
    <row r="959" spans="1:38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</row>
    <row r="960" spans="1:38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</row>
    <row r="961" spans="1:38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</row>
    <row r="962" spans="1:38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</row>
    <row r="963" spans="1:38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</row>
    <row r="964" spans="1:38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</row>
    <row r="965" spans="1:38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</row>
    <row r="966" spans="1:38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</row>
    <row r="967" spans="1:38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</row>
    <row r="968" spans="1:3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</row>
    <row r="969" spans="1:38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</row>
    <row r="970" spans="1:38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</row>
    <row r="971" spans="1:38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</row>
    <row r="972" spans="1:38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</row>
    <row r="973" spans="1:38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</row>
    <row r="974" spans="1:38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</row>
    <row r="975" spans="1:38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</row>
    <row r="976" spans="1:38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</row>
    <row r="977" spans="1:38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</row>
    <row r="978" spans="1:3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</row>
    <row r="979" spans="1:38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</row>
    <row r="980" spans="1:38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</row>
    <row r="981" spans="1:38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</row>
    <row r="982" spans="1:38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</row>
    <row r="983" spans="1:38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</row>
    <row r="984" spans="1:38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</row>
    <row r="985" spans="1:38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</row>
    <row r="986" spans="1:38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</row>
    <row r="987" spans="1:38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</row>
    <row r="988" spans="1:3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</row>
    <row r="989" spans="1:38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</row>
    <row r="990" spans="1:38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</row>
    <row r="991" spans="1:38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</row>
    <row r="992" spans="1:38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</row>
    <row r="993" spans="1:38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</row>
    <row r="994" spans="1:38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</row>
    <row r="995" spans="1:38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</row>
    <row r="996" spans="1:38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</row>
    <row r="997" spans="1:38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</row>
    <row r="998" spans="1:3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</row>
    <row r="999" spans="1:38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</row>
    <row r="1000" spans="1:38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</row>
    <row r="1001" spans="1:38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</row>
  </sheetData>
  <mergeCells count="69">
    <mergeCell ref="A1:R1"/>
    <mergeCell ref="A2:R2"/>
    <mergeCell ref="A3:F3"/>
    <mergeCell ref="A4:F4"/>
    <mergeCell ref="A5:F5"/>
    <mergeCell ref="A6:F6"/>
    <mergeCell ref="A7:F7"/>
    <mergeCell ref="A8:F8"/>
    <mergeCell ref="A9:G9"/>
    <mergeCell ref="H9:R9"/>
    <mergeCell ref="I10:L10"/>
    <mergeCell ref="I11:L11"/>
    <mergeCell ref="I12:L12"/>
    <mergeCell ref="I13:L13"/>
    <mergeCell ref="I14:L14"/>
    <mergeCell ref="I15:L15"/>
    <mergeCell ref="I16:L16"/>
    <mergeCell ref="I17:L17"/>
    <mergeCell ref="I18:L18"/>
    <mergeCell ref="I19:L19"/>
    <mergeCell ref="I20:L20"/>
    <mergeCell ref="I21:L21"/>
    <mergeCell ref="I22:L22"/>
    <mergeCell ref="I23:L23"/>
    <mergeCell ref="I24:L24"/>
    <mergeCell ref="I25:L25"/>
    <mergeCell ref="I26:L26"/>
    <mergeCell ref="I27:L27"/>
    <mergeCell ref="I28:L28"/>
    <mergeCell ref="I29:L29"/>
    <mergeCell ref="I30:L30"/>
    <mergeCell ref="I31:L31"/>
    <mergeCell ref="I32:L32"/>
    <mergeCell ref="I33:L33"/>
    <mergeCell ref="I34:L34"/>
    <mergeCell ref="I40:L40"/>
    <mergeCell ref="I41:L41"/>
    <mergeCell ref="I35:L35"/>
    <mergeCell ref="I36:L36"/>
    <mergeCell ref="I37:L37"/>
    <mergeCell ref="I38:L38"/>
    <mergeCell ref="I39:L39"/>
    <mergeCell ref="I46:J46"/>
    <mergeCell ref="K46:M46"/>
    <mergeCell ref="O46:P46"/>
    <mergeCell ref="Q46:R46"/>
    <mergeCell ref="I43:M43"/>
    <mergeCell ref="K47:M47"/>
    <mergeCell ref="O47:P47"/>
    <mergeCell ref="Q47:R47"/>
    <mergeCell ref="K45:M45"/>
    <mergeCell ref="O45:P45"/>
    <mergeCell ref="Q45:R45"/>
    <mergeCell ref="I48:J48"/>
    <mergeCell ref="K48:M48"/>
    <mergeCell ref="O48:P48"/>
    <mergeCell ref="Q48:R48"/>
    <mergeCell ref="I42:K42"/>
    <mergeCell ref="L42:M42"/>
    <mergeCell ref="N42:N48"/>
    <mergeCell ref="Q42:R42"/>
    <mergeCell ref="Q43:R43"/>
    <mergeCell ref="O42:P42"/>
    <mergeCell ref="O43:P43"/>
    <mergeCell ref="O44:P44"/>
    <mergeCell ref="Q44:R44"/>
    <mergeCell ref="I45:J45"/>
    <mergeCell ref="I44:M44"/>
    <mergeCell ref="I47:J47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1190"/>
  <sheetViews>
    <sheetView showGridLines="0" workbookViewId="0">
      <selection activeCell="A3" sqref="A3:F3"/>
    </sheetView>
  </sheetViews>
  <sheetFormatPr defaultColWidth="11.19921875" defaultRowHeight="15" customHeight="1"/>
  <cols>
    <col min="1" max="1" width="5.5" customWidth="1"/>
    <col min="2" max="2" width="6.5" customWidth="1"/>
    <col min="3" max="3" width="8.5" customWidth="1"/>
    <col min="4" max="4" width="12.19921875" customWidth="1"/>
    <col min="5" max="5" width="11.5" customWidth="1"/>
    <col min="6" max="6" width="6.5" customWidth="1"/>
    <col min="7" max="7" width="13.8984375" customWidth="1"/>
    <col min="8" max="8" width="13.19921875" customWidth="1"/>
    <col min="9" max="9" width="5.3984375" customWidth="1"/>
    <col min="10" max="10" width="3.5" customWidth="1"/>
    <col min="11" max="12" width="4.19921875" customWidth="1"/>
    <col min="13" max="13" width="5.09765625" customWidth="1"/>
    <col min="14" max="14" width="8.19921875" customWidth="1"/>
    <col min="15" max="15" width="9.5" customWidth="1"/>
    <col min="16" max="16" width="8.19921875" customWidth="1"/>
    <col min="17" max="17" width="8.5" customWidth="1"/>
    <col min="18" max="18" width="10.19921875" customWidth="1"/>
    <col min="19" max="38" width="8.09765625" customWidth="1"/>
  </cols>
  <sheetData>
    <row r="1" spans="1:38" ht="30.95" customHeight="1">
      <c r="A1" s="270" t="s">
        <v>1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32.1" customHeight="1">
      <c r="A2" s="231" t="s">
        <v>577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 ht="20.25" customHeight="1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9"/>
      <c r="Q3" s="10"/>
      <c r="R3" s="1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 ht="15.75" customHeight="1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8"/>
      <c r="Q4" s="19"/>
      <c r="R4" s="20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 ht="15.75" customHeight="1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"/>
      <c r="L5" s="14"/>
      <c r="M5" s="14"/>
      <c r="N5" s="15"/>
      <c r="O5" s="21"/>
      <c r="P5" s="22"/>
      <c r="Q5" s="23"/>
      <c r="R5" s="24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ht="15.75" customHeight="1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8"/>
      <c r="Q6" s="19"/>
      <c r="R6" s="25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ht="15.75" customHeight="1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22"/>
      <c r="Q7" s="23"/>
      <c r="R7" s="26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ht="15" customHeight="1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29"/>
      <c r="L8" s="29"/>
      <c r="M8" s="29"/>
      <c r="N8" s="30"/>
      <c r="O8" s="31" t="s">
        <v>17</v>
      </c>
      <c r="P8" s="32"/>
      <c r="Q8" s="34"/>
      <c r="R8" s="35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ht="20.25" customHeight="1">
      <c r="A9" s="223"/>
      <c r="B9" s="224"/>
      <c r="C9" s="224"/>
      <c r="D9" s="224"/>
      <c r="E9" s="224"/>
      <c r="F9" s="224"/>
      <c r="G9" s="225"/>
      <c r="H9" s="226" t="s">
        <v>20</v>
      </c>
      <c r="I9" s="224"/>
      <c r="J9" s="224"/>
      <c r="K9" s="224"/>
      <c r="L9" s="224"/>
      <c r="M9" s="224"/>
      <c r="N9" s="224"/>
      <c r="O9" s="224"/>
      <c r="P9" s="224"/>
      <c r="Q9" s="224"/>
      <c r="R9" s="227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ht="18" customHeight="1">
      <c r="A10" s="37" t="s">
        <v>21</v>
      </c>
      <c r="B10" s="40" t="s">
        <v>22</v>
      </c>
      <c r="C10" s="39" t="s">
        <v>23</v>
      </c>
      <c r="D10" s="36" t="s">
        <v>24</v>
      </c>
      <c r="E10" s="42" t="s">
        <v>25</v>
      </c>
      <c r="F10" s="36" t="s">
        <v>26</v>
      </c>
      <c r="G10" s="41"/>
      <c r="H10" s="36" t="s">
        <v>27</v>
      </c>
      <c r="I10" s="215"/>
      <c r="J10" s="200"/>
      <c r="K10" s="200"/>
      <c r="L10" s="198"/>
      <c r="M10" s="36" t="s">
        <v>28</v>
      </c>
      <c r="N10" s="36" t="s">
        <v>29</v>
      </c>
      <c r="O10" s="36"/>
      <c r="P10" s="43" t="s">
        <v>30</v>
      </c>
      <c r="Q10" s="36"/>
      <c r="R10" s="44" t="s">
        <v>32</v>
      </c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 ht="14.25" customHeight="1">
      <c r="A11" s="267" t="s">
        <v>34</v>
      </c>
      <c r="B11" s="268"/>
      <c r="C11" s="268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26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</row>
    <row r="12" spans="1:38" ht="14.25" customHeight="1">
      <c r="A12" s="46">
        <v>1</v>
      </c>
      <c r="B12" s="47" t="s">
        <v>38</v>
      </c>
      <c r="C12" s="55"/>
      <c r="D12" s="50"/>
      <c r="E12" s="57" t="s">
        <v>37</v>
      </c>
      <c r="F12" s="50"/>
      <c r="G12" s="52"/>
      <c r="H12" s="54"/>
      <c r="I12" s="265"/>
      <c r="J12" s="200"/>
      <c r="K12" s="200"/>
      <c r="L12" s="198"/>
      <c r="M12" s="45">
        <v>0</v>
      </c>
      <c r="N12" s="61">
        <v>27.5</v>
      </c>
      <c r="O12" s="60"/>
      <c r="P12" s="61">
        <v>89.95</v>
      </c>
      <c r="Q12" s="60"/>
      <c r="R12" s="62">
        <f t="shared" ref="R12:R88" si="0">M12*N12</f>
        <v>0</v>
      </c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 ht="14.25" customHeight="1">
      <c r="A13" s="63">
        <v>2</v>
      </c>
      <c r="B13" s="65" t="s">
        <v>38</v>
      </c>
      <c r="C13" s="55"/>
      <c r="D13" s="50"/>
      <c r="E13" s="57" t="s">
        <v>41</v>
      </c>
      <c r="F13" s="50"/>
      <c r="G13" s="52"/>
      <c r="H13" s="54"/>
      <c r="I13" s="59"/>
      <c r="J13" s="66"/>
      <c r="K13" s="66"/>
      <c r="L13" s="67"/>
      <c r="M13" s="45">
        <v>0</v>
      </c>
      <c r="N13" s="61">
        <v>27.5</v>
      </c>
      <c r="O13" s="60"/>
      <c r="P13" s="61">
        <v>89.95</v>
      </c>
      <c r="Q13" s="60"/>
      <c r="R13" s="62">
        <f t="shared" si="0"/>
        <v>0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</row>
    <row r="14" spans="1:38" ht="14.25" customHeight="1">
      <c r="A14" s="63">
        <v>3</v>
      </c>
      <c r="B14" s="65" t="s">
        <v>38</v>
      </c>
      <c r="C14" s="55"/>
      <c r="D14" s="50"/>
      <c r="E14" s="57" t="s">
        <v>43</v>
      </c>
      <c r="F14" s="50"/>
      <c r="G14" s="52"/>
      <c r="H14" s="54"/>
      <c r="I14" s="59"/>
      <c r="J14" s="66"/>
      <c r="K14" s="66"/>
      <c r="L14" s="67"/>
      <c r="M14" s="45">
        <v>0</v>
      </c>
      <c r="N14" s="61">
        <v>27.5</v>
      </c>
      <c r="O14" s="60"/>
      <c r="P14" s="61">
        <v>89.95</v>
      </c>
      <c r="Q14" s="60"/>
      <c r="R14" s="62">
        <f t="shared" si="0"/>
        <v>0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8" ht="14.25" customHeight="1">
      <c r="A15" s="63">
        <v>4</v>
      </c>
      <c r="B15" s="65" t="s">
        <v>38</v>
      </c>
      <c r="C15" s="55"/>
      <c r="D15" s="50"/>
      <c r="E15" s="57" t="s">
        <v>46</v>
      </c>
      <c r="F15" s="50"/>
      <c r="G15" s="52"/>
      <c r="H15" s="54"/>
      <c r="I15" s="59"/>
      <c r="J15" s="66"/>
      <c r="K15" s="66"/>
      <c r="L15" s="67"/>
      <c r="M15" s="45">
        <v>0</v>
      </c>
      <c r="N15" s="61">
        <v>27.5</v>
      </c>
      <c r="O15" s="60"/>
      <c r="P15" s="61">
        <v>89.95</v>
      </c>
      <c r="Q15" s="60"/>
      <c r="R15" s="62">
        <f t="shared" si="0"/>
        <v>0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8" ht="14.25" customHeight="1">
      <c r="A16" s="46">
        <v>5</v>
      </c>
      <c r="B16" s="47" t="s">
        <v>38</v>
      </c>
      <c r="C16" s="55"/>
      <c r="D16" s="50"/>
      <c r="E16" s="57" t="s">
        <v>49</v>
      </c>
      <c r="F16" s="50"/>
      <c r="G16" s="52"/>
      <c r="H16" s="54"/>
      <c r="I16" s="59"/>
      <c r="J16" s="66"/>
      <c r="K16" s="66"/>
      <c r="L16" s="67"/>
      <c r="M16" s="45">
        <v>0</v>
      </c>
      <c r="N16" s="61">
        <v>27.5</v>
      </c>
      <c r="O16" s="60"/>
      <c r="P16" s="61">
        <v>89.95</v>
      </c>
      <c r="Q16" s="60"/>
      <c r="R16" s="62">
        <f t="shared" si="0"/>
        <v>0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 ht="14.25" customHeight="1">
      <c r="A17" s="63">
        <v>6</v>
      </c>
      <c r="B17" s="65" t="s">
        <v>38</v>
      </c>
      <c r="C17" s="55"/>
      <c r="D17" s="50"/>
      <c r="E17" s="57" t="s">
        <v>51</v>
      </c>
      <c r="F17" s="50"/>
      <c r="G17" s="52"/>
      <c r="H17" s="54"/>
      <c r="I17" s="59"/>
      <c r="J17" s="66"/>
      <c r="K17" s="66"/>
      <c r="L17" s="67"/>
      <c r="M17" s="45">
        <v>0</v>
      </c>
      <c r="N17" s="61">
        <v>27.5</v>
      </c>
      <c r="O17" s="60"/>
      <c r="P17" s="61">
        <v>89.95</v>
      </c>
      <c r="Q17" s="60"/>
      <c r="R17" s="62">
        <f t="shared" si="0"/>
        <v>0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 ht="14.25" customHeight="1">
      <c r="A18" s="63">
        <v>7</v>
      </c>
      <c r="B18" s="65" t="s">
        <v>38</v>
      </c>
      <c r="C18" s="55"/>
      <c r="D18" s="50"/>
      <c r="E18" s="57" t="s">
        <v>53</v>
      </c>
      <c r="F18" s="50"/>
      <c r="G18" s="52"/>
      <c r="H18" s="54"/>
      <c r="I18" s="59"/>
      <c r="J18" s="66"/>
      <c r="K18" s="66"/>
      <c r="L18" s="67"/>
      <c r="M18" s="45">
        <v>0</v>
      </c>
      <c r="N18" s="61">
        <v>27.5</v>
      </c>
      <c r="O18" s="60"/>
      <c r="P18" s="61">
        <v>89.95</v>
      </c>
      <c r="Q18" s="60"/>
      <c r="R18" s="62">
        <f t="shared" si="0"/>
        <v>0</v>
      </c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 ht="14.25" customHeight="1">
      <c r="A19" s="63">
        <v>8</v>
      </c>
      <c r="B19" s="65" t="s">
        <v>38</v>
      </c>
      <c r="C19" s="55"/>
      <c r="D19" s="50"/>
      <c r="E19" s="57" t="s">
        <v>55</v>
      </c>
      <c r="F19" s="50"/>
      <c r="G19" s="52"/>
      <c r="H19" s="54"/>
      <c r="I19" s="59"/>
      <c r="J19" s="66"/>
      <c r="K19" s="66"/>
      <c r="L19" s="67"/>
      <c r="M19" s="45">
        <v>0</v>
      </c>
      <c r="N19" s="61">
        <v>27.5</v>
      </c>
      <c r="O19" s="60"/>
      <c r="P19" s="61">
        <v>89.95</v>
      </c>
      <c r="Q19" s="60"/>
      <c r="R19" s="62">
        <f t="shared" si="0"/>
        <v>0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 ht="14.25" customHeight="1">
      <c r="A20" s="46">
        <v>9</v>
      </c>
      <c r="B20" s="47" t="s">
        <v>38</v>
      </c>
      <c r="C20" s="55"/>
      <c r="D20" s="50"/>
      <c r="E20" s="57" t="s">
        <v>44</v>
      </c>
      <c r="F20" s="50"/>
      <c r="G20" s="52"/>
      <c r="H20" s="54"/>
      <c r="I20" s="59"/>
      <c r="J20" s="66"/>
      <c r="K20" s="66"/>
      <c r="L20" s="67"/>
      <c r="M20" s="45">
        <v>0</v>
      </c>
      <c r="N20" s="61">
        <v>27.5</v>
      </c>
      <c r="O20" s="60"/>
      <c r="P20" s="61">
        <v>89.95</v>
      </c>
      <c r="Q20" s="60"/>
      <c r="R20" s="62">
        <f t="shared" si="0"/>
        <v>0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 ht="14.25" customHeight="1">
      <c r="A21" s="63">
        <v>10</v>
      </c>
      <c r="B21" s="65" t="s">
        <v>38</v>
      </c>
      <c r="C21" s="55"/>
      <c r="D21" s="50"/>
      <c r="E21" s="57" t="s">
        <v>59</v>
      </c>
      <c r="F21" s="50"/>
      <c r="G21" s="52"/>
      <c r="H21" s="54"/>
      <c r="I21" s="59"/>
      <c r="J21" s="66"/>
      <c r="K21" s="66"/>
      <c r="L21" s="67"/>
      <c r="M21" s="45">
        <v>0</v>
      </c>
      <c r="N21" s="61">
        <v>27.5</v>
      </c>
      <c r="O21" s="60"/>
      <c r="P21" s="61">
        <v>89.95</v>
      </c>
      <c r="Q21" s="60"/>
      <c r="R21" s="62">
        <f t="shared" si="0"/>
        <v>0</v>
      </c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 ht="14.25" customHeight="1">
      <c r="A22" s="63">
        <v>11</v>
      </c>
      <c r="B22" s="65" t="s">
        <v>38</v>
      </c>
      <c r="C22" s="55"/>
      <c r="D22" s="50"/>
      <c r="E22" s="57" t="s">
        <v>62</v>
      </c>
      <c r="F22" s="50"/>
      <c r="G22" s="52"/>
      <c r="H22" s="54"/>
      <c r="I22" s="59"/>
      <c r="J22" s="66"/>
      <c r="K22" s="66"/>
      <c r="L22" s="67"/>
      <c r="M22" s="45">
        <v>0</v>
      </c>
      <c r="N22" s="61">
        <v>27.5</v>
      </c>
      <c r="O22" s="60"/>
      <c r="P22" s="61">
        <v>89.95</v>
      </c>
      <c r="Q22" s="60"/>
      <c r="R22" s="62">
        <f t="shared" si="0"/>
        <v>0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 ht="14.25" customHeight="1">
      <c r="A23" s="63">
        <v>12</v>
      </c>
      <c r="B23" s="65" t="s">
        <v>38</v>
      </c>
      <c r="C23" s="55"/>
      <c r="D23" s="50"/>
      <c r="E23" s="57" t="s">
        <v>65</v>
      </c>
      <c r="F23" s="50"/>
      <c r="G23" s="52"/>
      <c r="H23" s="54"/>
      <c r="I23" s="59"/>
      <c r="J23" s="66"/>
      <c r="K23" s="66"/>
      <c r="L23" s="67"/>
      <c r="M23" s="45">
        <v>0</v>
      </c>
      <c r="N23" s="61">
        <v>27.5</v>
      </c>
      <c r="O23" s="60"/>
      <c r="P23" s="61">
        <v>89.95</v>
      </c>
      <c r="Q23" s="60"/>
      <c r="R23" s="62">
        <f t="shared" si="0"/>
        <v>0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 ht="14.25" customHeight="1">
      <c r="A24" s="46">
        <v>13</v>
      </c>
      <c r="B24" s="65" t="s">
        <v>38</v>
      </c>
      <c r="C24" s="55"/>
      <c r="D24" s="50"/>
      <c r="E24" s="57" t="s">
        <v>60</v>
      </c>
      <c r="F24" s="50"/>
      <c r="G24" s="52"/>
      <c r="H24" s="54"/>
      <c r="I24" s="59"/>
      <c r="J24" s="66"/>
      <c r="K24" s="66"/>
      <c r="L24" s="67"/>
      <c r="M24" s="45">
        <v>0</v>
      </c>
      <c r="N24" s="61">
        <v>27.5</v>
      </c>
      <c r="O24" s="60"/>
      <c r="P24" s="61">
        <v>89.95</v>
      </c>
      <c r="Q24" s="60"/>
      <c r="R24" s="62">
        <f t="shared" si="0"/>
        <v>0</v>
      </c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 ht="14.25" customHeight="1">
      <c r="A25" s="63">
        <v>14</v>
      </c>
      <c r="B25" s="47" t="s">
        <v>38</v>
      </c>
      <c r="C25" s="55"/>
      <c r="D25" s="50"/>
      <c r="E25" s="57" t="s">
        <v>70</v>
      </c>
      <c r="F25" s="50"/>
      <c r="G25" s="52"/>
      <c r="H25" s="54"/>
      <c r="I25" s="59"/>
      <c r="J25" s="66"/>
      <c r="K25" s="66"/>
      <c r="L25" s="67"/>
      <c r="M25" s="45">
        <v>0</v>
      </c>
      <c r="N25" s="61">
        <v>27.5</v>
      </c>
      <c r="O25" s="60"/>
      <c r="P25" s="61">
        <v>89.949999999999903</v>
      </c>
      <c r="Q25" s="60"/>
      <c r="R25" s="62">
        <f t="shared" si="0"/>
        <v>0</v>
      </c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 ht="14.25" customHeight="1">
      <c r="A26" s="63">
        <v>15</v>
      </c>
      <c r="B26" s="65" t="s">
        <v>38</v>
      </c>
      <c r="C26" s="55"/>
      <c r="D26" s="50"/>
      <c r="E26" s="57" t="s">
        <v>71</v>
      </c>
      <c r="F26" s="50"/>
      <c r="G26" s="52"/>
      <c r="H26" s="54"/>
      <c r="I26" s="59"/>
      <c r="J26" s="66"/>
      <c r="K26" s="66"/>
      <c r="L26" s="67"/>
      <c r="M26" s="45">
        <v>0</v>
      </c>
      <c r="N26" s="61">
        <v>27.5</v>
      </c>
      <c r="O26" s="60"/>
      <c r="P26" s="61">
        <v>89.949999999999903</v>
      </c>
      <c r="Q26" s="60"/>
      <c r="R26" s="62">
        <f t="shared" si="0"/>
        <v>0</v>
      </c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 ht="14.25" customHeight="1">
      <c r="A27" s="63">
        <v>16</v>
      </c>
      <c r="B27" s="65" t="s">
        <v>38</v>
      </c>
      <c r="C27" s="55"/>
      <c r="D27" s="50"/>
      <c r="E27" s="57" t="s">
        <v>75</v>
      </c>
      <c r="F27" s="50"/>
      <c r="G27" s="52"/>
      <c r="H27" s="54"/>
      <c r="I27" s="59"/>
      <c r="J27" s="66"/>
      <c r="K27" s="66"/>
      <c r="L27" s="67"/>
      <c r="M27" s="45">
        <v>0</v>
      </c>
      <c r="N27" s="61">
        <v>27.5</v>
      </c>
      <c r="O27" s="60"/>
      <c r="P27" s="61">
        <v>89.949999999999903</v>
      </c>
      <c r="Q27" s="60"/>
      <c r="R27" s="62">
        <f t="shared" si="0"/>
        <v>0</v>
      </c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 ht="14.25" customHeight="1">
      <c r="A28" s="46">
        <v>17</v>
      </c>
      <c r="B28" s="65" t="s">
        <v>38</v>
      </c>
      <c r="C28" s="55"/>
      <c r="D28" s="50"/>
      <c r="E28" s="57" t="s">
        <v>78</v>
      </c>
      <c r="F28" s="50"/>
      <c r="G28" s="52"/>
      <c r="H28" s="54"/>
      <c r="I28" s="59"/>
      <c r="J28" s="66"/>
      <c r="K28" s="66"/>
      <c r="L28" s="67"/>
      <c r="M28" s="45">
        <v>0</v>
      </c>
      <c r="N28" s="61">
        <v>27.5</v>
      </c>
      <c r="O28" s="60"/>
      <c r="P28" s="61">
        <v>89.949999999999903</v>
      </c>
      <c r="Q28" s="60"/>
      <c r="R28" s="62">
        <f t="shared" si="0"/>
        <v>0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 ht="14.25" customHeight="1">
      <c r="A29" s="63">
        <v>18</v>
      </c>
      <c r="B29" s="65" t="s">
        <v>38</v>
      </c>
      <c r="C29" s="55"/>
      <c r="D29" s="50"/>
      <c r="E29" s="57" t="s">
        <v>81</v>
      </c>
      <c r="F29" s="50"/>
      <c r="G29" s="52"/>
      <c r="H29" s="54"/>
      <c r="I29" s="59"/>
      <c r="J29" s="66"/>
      <c r="K29" s="66"/>
      <c r="L29" s="67"/>
      <c r="M29" s="45">
        <v>0</v>
      </c>
      <c r="N29" s="61">
        <v>27.5</v>
      </c>
      <c r="O29" s="60"/>
      <c r="P29" s="61">
        <v>89.949999999999903</v>
      </c>
      <c r="Q29" s="60"/>
      <c r="R29" s="62">
        <f t="shared" si="0"/>
        <v>0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 ht="14.25" customHeight="1">
      <c r="A30" s="63">
        <v>19</v>
      </c>
      <c r="B30" s="47" t="s">
        <v>38</v>
      </c>
      <c r="C30" s="55"/>
      <c r="D30" s="50"/>
      <c r="E30" s="57" t="s">
        <v>85</v>
      </c>
      <c r="F30" s="50"/>
      <c r="G30" s="52"/>
      <c r="H30" s="54"/>
      <c r="I30" s="59"/>
      <c r="J30" s="66"/>
      <c r="K30" s="66"/>
      <c r="L30" s="67"/>
      <c r="M30" s="45">
        <v>0</v>
      </c>
      <c r="N30" s="61">
        <v>27.5</v>
      </c>
      <c r="O30" s="60"/>
      <c r="P30" s="61">
        <v>89.949999999999903</v>
      </c>
      <c r="Q30" s="60"/>
      <c r="R30" s="62">
        <f t="shared" si="0"/>
        <v>0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 ht="14.25" customHeight="1">
      <c r="A31" s="46">
        <v>20</v>
      </c>
      <c r="B31" s="65" t="s">
        <v>38</v>
      </c>
      <c r="C31" s="55"/>
      <c r="D31" s="50"/>
      <c r="E31" s="57" t="s">
        <v>88</v>
      </c>
      <c r="F31" s="50"/>
      <c r="G31" s="52"/>
      <c r="H31" s="54"/>
      <c r="I31" s="59"/>
      <c r="J31" s="66"/>
      <c r="K31" s="66"/>
      <c r="L31" s="67"/>
      <c r="M31" s="45">
        <v>0</v>
      </c>
      <c r="N31" s="61">
        <v>27.5</v>
      </c>
      <c r="O31" s="60"/>
      <c r="P31" s="61">
        <v>89.949999999999903</v>
      </c>
      <c r="Q31" s="60"/>
      <c r="R31" s="62">
        <f t="shared" si="0"/>
        <v>0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 ht="14.25" customHeight="1">
      <c r="A32" s="63">
        <v>21</v>
      </c>
      <c r="B32" s="65" t="s">
        <v>38</v>
      </c>
      <c r="C32" s="55"/>
      <c r="D32" s="50"/>
      <c r="E32" s="57" t="s">
        <v>90</v>
      </c>
      <c r="F32" s="50"/>
      <c r="G32" s="52"/>
      <c r="H32" s="54"/>
      <c r="I32" s="59"/>
      <c r="J32" s="66"/>
      <c r="K32" s="66"/>
      <c r="L32" s="67"/>
      <c r="M32" s="45">
        <v>0</v>
      </c>
      <c r="N32" s="61">
        <v>27.5</v>
      </c>
      <c r="O32" s="60"/>
      <c r="P32" s="61">
        <v>89.949999999999804</v>
      </c>
      <c r="Q32" s="60"/>
      <c r="R32" s="62">
        <f t="shared" si="0"/>
        <v>0</v>
      </c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 ht="14.25" customHeight="1">
      <c r="A33" s="63">
        <v>22</v>
      </c>
      <c r="B33" s="65" t="s">
        <v>38</v>
      </c>
      <c r="C33" s="55"/>
      <c r="D33" s="50"/>
      <c r="E33" s="57" t="s">
        <v>92</v>
      </c>
      <c r="F33" s="50"/>
      <c r="G33" s="52"/>
      <c r="H33" s="54"/>
      <c r="I33" s="59"/>
      <c r="J33" s="66"/>
      <c r="K33" s="66"/>
      <c r="L33" s="67"/>
      <c r="M33" s="45">
        <v>0</v>
      </c>
      <c r="N33" s="61">
        <v>27.5</v>
      </c>
      <c r="O33" s="60"/>
      <c r="P33" s="61">
        <v>89.949999999999804</v>
      </c>
      <c r="Q33" s="60"/>
      <c r="R33" s="62">
        <f t="shared" si="0"/>
        <v>0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14.25" customHeight="1">
      <c r="A34" s="63">
        <v>23</v>
      </c>
      <c r="B34" s="65" t="s">
        <v>38</v>
      </c>
      <c r="C34" s="55"/>
      <c r="D34" s="50"/>
      <c r="E34" s="57" t="s">
        <v>94</v>
      </c>
      <c r="F34" s="50"/>
      <c r="G34" s="52"/>
      <c r="H34" s="54"/>
      <c r="I34" s="59"/>
      <c r="J34" s="66"/>
      <c r="K34" s="66"/>
      <c r="L34" s="67"/>
      <c r="M34" s="45">
        <v>0</v>
      </c>
      <c r="N34" s="61">
        <v>27.5</v>
      </c>
      <c r="O34" s="60"/>
      <c r="P34" s="61">
        <v>89.949999999999804</v>
      </c>
      <c r="Q34" s="60"/>
      <c r="R34" s="62">
        <f t="shared" si="0"/>
        <v>0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14.25" customHeight="1">
      <c r="A35" s="46">
        <v>24</v>
      </c>
      <c r="B35" s="47" t="s">
        <v>97</v>
      </c>
      <c r="C35" s="55"/>
      <c r="D35" s="50"/>
      <c r="E35" s="57" t="s">
        <v>37</v>
      </c>
      <c r="F35" s="50"/>
      <c r="G35" s="52"/>
      <c r="H35" s="54"/>
      <c r="I35" s="59"/>
      <c r="J35" s="66"/>
      <c r="K35" s="66"/>
      <c r="L35" s="67"/>
      <c r="M35" s="45">
        <v>0</v>
      </c>
      <c r="N35" s="61">
        <v>12</v>
      </c>
      <c r="O35" s="60"/>
      <c r="P35" s="61">
        <v>39.950000000000003</v>
      </c>
      <c r="Q35" s="60"/>
      <c r="R35" s="62">
        <f t="shared" si="0"/>
        <v>0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ht="14.25" customHeight="1">
      <c r="A36" s="63">
        <v>25</v>
      </c>
      <c r="B36" s="47" t="s">
        <v>97</v>
      </c>
      <c r="C36" s="55"/>
      <c r="D36" s="50"/>
      <c r="E36" s="57" t="s">
        <v>41</v>
      </c>
      <c r="F36" s="50"/>
      <c r="G36" s="52"/>
      <c r="H36" s="54"/>
      <c r="I36" s="59"/>
      <c r="J36" s="66"/>
      <c r="K36" s="66"/>
      <c r="L36" s="67"/>
      <c r="M36" s="45">
        <v>0</v>
      </c>
      <c r="N36" s="61">
        <v>12</v>
      </c>
      <c r="O36" s="60"/>
      <c r="P36" s="61">
        <v>39.950000000000003</v>
      </c>
      <c r="Q36" s="60"/>
      <c r="R36" s="62">
        <f t="shared" si="0"/>
        <v>0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ht="14.25" customHeight="1">
      <c r="A37" s="63">
        <v>26</v>
      </c>
      <c r="B37" s="47" t="s">
        <v>97</v>
      </c>
      <c r="C37" s="55"/>
      <c r="D37" s="50"/>
      <c r="E37" s="57" t="s">
        <v>100</v>
      </c>
      <c r="F37" s="50"/>
      <c r="G37" s="52"/>
      <c r="H37" s="54"/>
      <c r="I37" s="59"/>
      <c r="J37" s="66"/>
      <c r="K37" s="66"/>
      <c r="L37" s="67"/>
      <c r="M37" s="45">
        <v>0</v>
      </c>
      <c r="N37" s="61">
        <v>12</v>
      </c>
      <c r="O37" s="60"/>
      <c r="P37" s="61">
        <v>39.950000000000003</v>
      </c>
      <c r="Q37" s="60"/>
      <c r="R37" s="62">
        <f t="shared" si="0"/>
        <v>0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4.25" customHeight="1">
      <c r="A38" s="63">
        <v>27</v>
      </c>
      <c r="B38" s="47" t="s">
        <v>97</v>
      </c>
      <c r="C38" s="55"/>
      <c r="D38" s="50"/>
      <c r="E38" s="57" t="s">
        <v>98</v>
      </c>
      <c r="F38" s="50"/>
      <c r="G38" s="52"/>
      <c r="H38" s="54"/>
      <c r="I38" s="59"/>
      <c r="J38" s="66"/>
      <c r="K38" s="66"/>
      <c r="L38" s="67"/>
      <c r="M38" s="45">
        <v>0</v>
      </c>
      <c r="N38" s="61">
        <v>12</v>
      </c>
      <c r="O38" s="60"/>
      <c r="P38" s="61">
        <v>39.950000000000003</v>
      </c>
      <c r="Q38" s="60"/>
      <c r="R38" s="62">
        <f t="shared" si="0"/>
        <v>0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14.25" customHeight="1">
      <c r="A39" s="46">
        <v>28</v>
      </c>
      <c r="B39" s="47" t="s">
        <v>97</v>
      </c>
      <c r="C39" s="55"/>
      <c r="D39" s="50"/>
      <c r="E39" s="57" t="s">
        <v>44</v>
      </c>
      <c r="F39" s="50"/>
      <c r="G39" s="52"/>
      <c r="H39" s="54"/>
      <c r="I39" s="59"/>
      <c r="J39" s="66"/>
      <c r="K39" s="66"/>
      <c r="L39" s="67"/>
      <c r="M39" s="45">
        <v>0</v>
      </c>
      <c r="N39" s="61">
        <v>12</v>
      </c>
      <c r="O39" s="60"/>
      <c r="P39" s="61">
        <v>39.950000000000003</v>
      </c>
      <c r="Q39" s="60"/>
      <c r="R39" s="62">
        <f t="shared" si="0"/>
        <v>0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14.25" customHeight="1">
      <c r="A40" s="63">
        <v>29</v>
      </c>
      <c r="B40" s="47" t="s">
        <v>97</v>
      </c>
      <c r="C40" s="55"/>
      <c r="D40" s="50"/>
      <c r="E40" s="57" t="s">
        <v>61</v>
      </c>
      <c r="F40" s="50"/>
      <c r="G40" s="52"/>
      <c r="H40" s="54"/>
      <c r="I40" s="59"/>
      <c r="J40" s="66"/>
      <c r="K40" s="66"/>
      <c r="L40" s="67"/>
      <c r="M40" s="45">
        <v>0</v>
      </c>
      <c r="N40" s="61">
        <v>12</v>
      </c>
      <c r="O40" s="60"/>
      <c r="P40" s="61">
        <v>39.950000000000003</v>
      </c>
      <c r="Q40" s="60"/>
      <c r="R40" s="62">
        <f t="shared" si="0"/>
        <v>0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ht="14.25" customHeight="1">
      <c r="A41" s="63">
        <v>30</v>
      </c>
      <c r="B41" s="47" t="s">
        <v>97</v>
      </c>
      <c r="C41" s="55"/>
      <c r="D41" s="50"/>
      <c r="E41" s="57" t="s">
        <v>105</v>
      </c>
      <c r="F41" s="50"/>
      <c r="G41" s="52"/>
      <c r="H41" s="54"/>
      <c r="I41" s="59"/>
      <c r="J41" s="66"/>
      <c r="K41" s="66"/>
      <c r="L41" s="67"/>
      <c r="M41" s="45">
        <v>0</v>
      </c>
      <c r="N41" s="61">
        <v>12</v>
      </c>
      <c r="O41" s="60"/>
      <c r="P41" s="61">
        <v>39.950000000000003</v>
      </c>
      <c r="Q41" s="60"/>
      <c r="R41" s="62">
        <f t="shared" si="0"/>
        <v>0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14.25" customHeight="1">
      <c r="A42" s="63">
        <v>31</v>
      </c>
      <c r="B42" s="69" t="s">
        <v>107</v>
      </c>
      <c r="C42" s="55"/>
      <c r="D42" s="50"/>
      <c r="E42" s="57" t="s">
        <v>280</v>
      </c>
      <c r="F42" s="50"/>
      <c r="G42" s="52"/>
      <c r="H42" s="54"/>
      <c r="I42" s="265"/>
      <c r="J42" s="200"/>
      <c r="K42" s="200"/>
      <c r="L42" s="198"/>
      <c r="M42" s="45">
        <v>0</v>
      </c>
      <c r="N42" s="61">
        <v>25</v>
      </c>
      <c r="O42" s="60"/>
      <c r="P42" s="61">
        <v>79.95</v>
      </c>
      <c r="Q42" s="60"/>
      <c r="R42" s="62">
        <f t="shared" si="0"/>
        <v>0</v>
      </c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ht="14.25" customHeight="1">
      <c r="A43" s="46">
        <v>32</v>
      </c>
      <c r="B43" s="69" t="s">
        <v>107</v>
      </c>
      <c r="C43" s="55"/>
      <c r="D43" s="50"/>
      <c r="E43" s="57" t="s">
        <v>65</v>
      </c>
      <c r="F43" s="50"/>
      <c r="G43" s="52"/>
      <c r="H43" s="54"/>
      <c r="I43" s="59"/>
      <c r="J43" s="78"/>
      <c r="K43" s="78"/>
      <c r="L43" s="79"/>
      <c r="M43" s="45">
        <v>0</v>
      </c>
      <c r="N43" s="61">
        <v>25</v>
      </c>
      <c r="O43" s="60"/>
      <c r="P43" s="61">
        <v>79.95</v>
      </c>
      <c r="Q43" s="60"/>
      <c r="R43" s="62">
        <f t="shared" si="0"/>
        <v>0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14.25" customHeight="1">
      <c r="A44" s="63">
        <v>33</v>
      </c>
      <c r="B44" s="69" t="s">
        <v>109</v>
      </c>
      <c r="C44" s="55"/>
      <c r="D44" s="50"/>
      <c r="E44" s="57" t="s">
        <v>110</v>
      </c>
      <c r="F44" s="50"/>
      <c r="G44" s="52"/>
      <c r="H44" s="54"/>
      <c r="I44" s="59"/>
      <c r="J44" s="78"/>
      <c r="K44" s="78"/>
      <c r="L44" s="79"/>
      <c r="M44" s="45">
        <v>0</v>
      </c>
      <c r="N44" s="61">
        <v>35</v>
      </c>
      <c r="O44" s="60"/>
      <c r="P44" s="61">
        <v>119.95</v>
      </c>
      <c r="Q44" s="60"/>
      <c r="R44" s="62">
        <f t="shared" si="0"/>
        <v>0</v>
      </c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14.25" customHeight="1">
      <c r="A45" s="63">
        <v>34</v>
      </c>
      <c r="B45" s="69" t="s">
        <v>109</v>
      </c>
      <c r="C45" s="55"/>
      <c r="D45" s="80"/>
      <c r="E45" s="57" t="s">
        <v>111</v>
      </c>
      <c r="F45" s="50"/>
      <c r="G45" s="52"/>
      <c r="H45" s="54"/>
      <c r="I45" s="59"/>
      <c r="J45" s="78"/>
      <c r="K45" s="78"/>
      <c r="L45" s="79"/>
      <c r="M45" s="45">
        <v>0</v>
      </c>
      <c r="N45" s="61">
        <v>35</v>
      </c>
      <c r="O45" s="60"/>
      <c r="P45" s="61">
        <v>119.95</v>
      </c>
      <c r="Q45" s="60"/>
      <c r="R45" s="62">
        <f t="shared" si="0"/>
        <v>0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ht="14.25" customHeight="1">
      <c r="A46" s="63">
        <v>35</v>
      </c>
      <c r="B46" s="69" t="s">
        <v>109</v>
      </c>
      <c r="C46" s="55"/>
      <c r="D46" s="80"/>
      <c r="E46" s="57" t="s">
        <v>113</v>
      </c>
      <c r="F46" s="50"/>
      <c r="G46" s="52"/>
      <c r="H46" s="54"/>
      <c r="I46" s="59"/>
      <c r="J46" s="78"/>
      <c r="K46" s="78"/>
      <c r="L46" s="79"/>
      <c r="M46" s="45">
        <v>0</v>
      </c>
      <c r="N46" s="61">
        <v>35</v>
      </c>
      <c r="O46" s="60"/>
      <c r="P46" s="61">
        <v>119.95</v>
      </c>
      <c r="Q46" s="60"/>
      <c r="R46" s="62">
        <f t="shared" si="0"/>
        <v>0</v>
      </c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ht="14.25" customHeight="1">
      <c r="A47" s="46">
        <v>36</v>
      </c>
      <c r="B47" s="69" t="s">
        <v>109</v>
      </c>
      <c r="C47" s="55"/>
      <c r="D47" s="80"/>
      <c r="E47" s="57" t="s">
        <v>115</v>
      </c>
      <c r="F47" s="50"/>
      <c r="G47" s="52"/>
      <c r="H47" s="54"/>
      <c r="I47" s="59"/>
      <c r="J47" s="78"/>
      <c r="K47" s="78"/>
      <c r="L47" s="79"/>
      <c r="M47" s="45">
        <v>0</v>
      </c>
      <c r="N47" s="61">
        <v>35</v>
      </c>
      <c r="O47" s="60"/>
      <c r="P47" s="61">
        <v>119.95</v>
      </c>
      <c r="Q47" s="60"/>
      <c r="R47" s="62">
        <f t="shared" si="0"/>
        <v>0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ht="14.25" customHeight="1">
      <c r="A48" s="63">
        <v>37</v>
      </c>
      <c r="B48" s="69" t="s">
        <v>117</v>
      </c>
      <c r="C48" s="55"/>
      <c r="D48" s="80"/>
      <c r="E48" s="57" t="s">
        <v>118</v>
      </c>
      <c r="F48" s="50"/>
      <c r="G48" s="52"/>
      <c r="H48" s="54"/>
      <c r="I48" s="59"/>
      <c r="J48" s="78"/>
      <c r="K48" s="78"/>
      <c r="L48" s="79"/>
      <c r="M48" s="45">
        <v>0</v>
      </c>
      <c r="N48" s="61">
        <v>25</v>
      </c>
      <c r="O48" s="60"/>
      <c r="P48" s="61">
        <v>59.95</v>
      </c>
      <c r="Q48" s="60"/>
      <c r="R48" s="62">
        <f t="shared" si="0"/>
        <v>0</v>
      </c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38" ht="14.25" customHeight="1">
      <c r="A49" s="63">
        <v>38</v>
      </c>
      <c r="B49" s="69" t="s">
        <v>119</v>
      </c>
      <c r="C49" s="55"/>
      <c r="D49" s="50"/>
      <c r="E49" s="82" t="s">
        <v>120</v>
      </c>
      <c r="F49" s="50"/>
      <c r="G49" s="52"/>
      <c r="H49" s="54"/>
      <c r="I49" s="59"/>
      <c r="J49" s="78"/>
      <c r="K49" s="78"/>
      <c r="L49" s="79"/>
      <c r="M49" s="45">
        <v>0</v>
      </c>
      <c r="N49" s="61">
        <v>25</v>
      </c>
      <c r="O49" s="60"/>
      <c r="P49" s="61">
        <v>59.95</v>
      </c>
      <c r="Q49" s="60"/>
      <c r="R49" s="62">
        <f t="shared" si="0"/>
        <v>0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 ht="14.25" customHeight="1">
      <c r="A50" s="46">
        <v>39</v>
      </c>
      <c r="B50" s="70" t="s">
        <v>121</v>
      </c>
      <c r="C50" s="55"/>
      <c r="D50" s="50"/>
      <c r="E50" s="82" t="s">
        <v>122</v>
      </c>
      <c r="F50" s="50"/>
      <c r="G50" s="52"/>
      <c r="H50" s="54"/>
      <c r="I50" s="265"/>
      <c r="J50" s="200"/>
      <c r="K50" s="200"/>
      <c r="L50" s="198"/>
      <c r="M50" s="45">
        <v>0</v>
      </c>
      <c r="N50" s="61">
        <v>25</v>
      </c>
      <c r="O50" s="60"/>
      <c r="P50" s="61">
        <v>59.95</v>
      </c>
      <c r="Q50" s="60"/>
      <c r="R50" s="62">
        <f t="shared" si="0"/>
        <v>0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38" ht="14.25" customHeight="1">
      <c r="A51" s="63">
        <v>40</v>
      </c>
      <c r="B51" s="70" t="s">
        <v>123</v>
      </c>
      <c r="C51" s="55"/>
      <c r="D51" s="50"/>
      <c r="E51" s="82" t="s">
        <v>124</v>
      </c>
      <c r="F51" s="50"/>
      <c r="G51" s="52"/>
      <c r="H51" s="54"/>
      <c r="I51" s="59"/>
      <c r="J51" s="78"/>
      <c r="K51" s="78"/>
      <c r="L51" s="79"/>
      <c r="M51" s="45">
        <v>0</v>
      </c>
      <c r="N51" s="61">
        <v>25</v>
      </c>
      <c r="O51" s="60"/>
      <c r="P51" s="61">
        <v>59.95</v>
      </c>
      <c r="Q51" s="60"/>
      <c r="R51" s="62">
        <f t="shared" si="0"/>
        <v>0</v>
      </c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38" ht="14.25" customHeight="1">
      <c r="A52" s="63">
        <v>41</v>
      </c>
      <c r="B52" s="70" t="s">
        <v>125</v>
      </c>
      <c r="C52" s="55"/>
      <c r="D52" s="50"/>
      <c r="E52" s="82" t="s">
        <v>126</v>
      </c>
      <c r="F52" s="50"/>
      <c r="G52" s="52"/>
      <c r="H52" s="54"/>
      <c r="I52" s="265"/>
      <c r="J52" s="200"/>
      <c r="K52" s="200"/>
      <c r="L52" s="198"/>
      <c r="M52" s="45">
        <v>0</v>
      </c>
      <c r="N52" s="61">
        <v>25</v>
      </c>
      <c r="O52" s="60"/>
      <c r="P52" s="61">
        <v>59.95</v>
      </c>
      <c r="Q52" s="60"/>
      <c r="R52" s="62">
        <f t="shared" si="0"/>
        <v>0</v>
      </c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38" ht="14.25" customHeight="1">
      <c r="A53" s="63">
        <v>42</v>
      </c>
      <c r="B53" s="72" t="s">
        <v>127</v>
      </c>
      <c r="C53" s="55"/>
      <c r="D53" s="50"/>
      <c r="E53" s="82" t="s">
        <v>122</v>
      </c>
      <c r="F53" s="50"/>
      <c r="G53" s="52"/>
      <c r="H53" s="54"/>
      <c r="I53" s="59"/>
      <c r="J53" s="78"/>
      <c r="K53" s="78"/>
      <c r="L53" s="79"/>
      <c r="M53" s="45">
        <v>0</v>
      </c>
      <c r="N53" s="61">
        <v>25</v>
      </c>
      <c r="O53" s="60"/>
      <c r="P53" s="61">
        <v>59.95</v>
      </c>
      <c r="Q53" s="60"/>
      <c r="R53" s="62">
        <f t="shared" si="0"/>
        <v>0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38" ht="14.25" customHeight="1">
      <c r="A54" s="46">
        <v>43</v>
      </c>
      <c r="B54" s="72" t="s">
        <v>129</v>
      </c>
      <c r="C54" s="55"/>
      <c r="D54" s="50"/>
      <c r="E54" s="82" t="s">
        <v>122</v>
      </c>
      <c r="F54" s="50"/>
      <c r="G54" s="52"/>
      <c r="H54" s="54"/>
      <c r="I54" s="265"/>
      <c r="J54" s="200"/>
      <c r="K54" s="200"/>
      <c r="L54" s="198"/>
      <c r="M54" s="45">
        <v>0</v>
      </c>
      <c r="N54" s="61">
        <v>22</v>
      </c>
      <c r="O54" s="60"/>
      <c r="P54" s="61">
        <v>59.95</v>
      </c>
      <c r="Q54" s="60"/>
      <c r="R54" s="62">
        <f t="shared" si="0"/>
        <v>0</v>
      </c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38" ht="14.25" customHeight="1">
      <c r="A55" s="63">
        <v>44</v>
      </c>
      <c r="B55" s="72" t="s">
        <v>131</v>
      </c>
      <c r="C55" s="55"/>
      <c r="D55" s="50"/>
      <c r="E55" s="82" t="s">
        <v>122</v>
      </c>
      <c r="F55" s="50"/>
      <c r="G55" s="52"/>
      <c r="H55" s="54"/>
      <c r="I55" s="59"/>
      <c r="J55" s="78"/>
      <c r="K55" s="78"/>
      <c r="L55" s="79"/>
      <c r="M55" s="45">
        <v>0</v>
      </c>
      <c r="N55" s="61">
        <v>22</v>
      </c>
      <c r="O55" s="60"/>
      <c r="P55" s="61">
        <v>59.95</v>
      </c>
      <c r="Q55" s="60"/>
      <c r="R55" s="62">
        <f t="shared" si="0"/>
        <v>0</v>
      </c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38" ht="14.25" customHeight="1">
      <c r="A56" s="63">
        <v>45</v>
      </c>
      <c r="B56" s="72" t="s">
        <v>134</v>
      </c>
      <c r="C56" s="55"/>
      <c r="D56" s="50"/>
      <c r="E56" s="82" t="s">
        <v>61</v>
      </c>
      <c r="F56" s="50"/>
      <c r="G56" s="52"/>
      <c r="H56" s="54"/>
      <c r="I56" s="59"/>
      <c r="J56" s="78"/>
      <c r="K56" s="78"/>
      <c r="L56" s="79"/>
      <c r="M56" s="45">
        <v>0</v>
      </c>
      <c r="N56" s="61">
        <v>25</v>
      </c>
      <c r="O56" s="60"/>
      <c r="P56" s="61">
        <v>59.95</v>
      </c>
      <c r="Q56" s="60"/>
      <c r="R56" s="62">
        <f t="shared" si="0"/>
        <v>0</v>
      </c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38" ht="14.25" customHeight="1">
      <c r="A57" s="63">
        <v>46</v>
      </c>
      <c r="B57" s="74" t="s">
        <v>136</v>
      </c>
      <c r="C57" s="55"/>
      <c r="D57" s="50"/>
      <c r="E57" s="82" t="s">
        <v>137</v>
      </c>
      <c r="F57" s="50"/>
      <c r="G57" s="52"/>
      <c r="H57" s="54"/>
      <c r="I57" s="265"/>
      <c r="J57" s="200"/>
      <c r="K57" s="200"/>
      <c r="L57" s="198"/>
      <c r="M57" s="45">
        <v>0</v>
      </c>
      <c r="N57" s="61">
        <v>20</v>
      </c>
      <c r="O57" s="60"/>
      <c r="P57" s="61">
        <v>49.95</v>
      </c>
      <c r="Q57" s="60"/>
      <c r="R57" s="62">
        <f t="shared" si="0"/>
        <v>0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1:38" ht="14.25" customHeight="1">
      <c r="A58" s="46">
        <v>47</v>
      </c>
      <c r="B58" s="74" t="s">
        <v>139</v>
      </c>
      <c r="C58" s="55"/>
      <c r="D58" s="50"/>
      <c r="E58" s="82" t="s">
        <v>54</v>
      </c>
      <c r="F58" s="50"/>
      <c r="G58" s="52"/>
      <c r="H58" s="54"/>
      <c r="I58" s="59"/>
      <c r="J58" s="78"/>
      <c r="K58" s="78"/>
      <c r="L58" s="79"/>
      <c r="M58" s="45">
        <v>0</v>
      </c>
      <c r="N58" s="61">
        <v>15</v>
      </c>
      <c r="O58" s="60"/>
      <c r="P58" s="61">
        <v>39.950000000000003</v>
      </c>
      <c r="Q58" s="60"/>
      <c r="R58" s="62">
        <f t="shared" si="0"/>
        <v>0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1:38" ht="14.25" customHeight="1">
      <c r="A59" s="63">
        <v>48</v>
      </c>
      <c r="B59" s="74" t="s">
        <v>141</v>
      </c>
      <c r="C59" s="55"/>
      <c r="D59" s="50"/>
      <c r="E59" s="57" t="s">
        <v>142</v>
      </c>
      <c r="F59" s="50"/>
      <c r="G59" s="52"/>
      <c r="H59" s="54"/>
      <c r="I59" s="265"/>
      <c r="J59" s="200"/>
      <c r="K59" s="200"/>
      <c r="L59" s="198"/>
      <c r="M59" s="45">
        <v>0</v>
      </c>
      <c r="N59" s="61">
        <v>12</v>
      </c>
      <c r="O59" s="60"/>
      <c r="P59" s="61">
        <v>39.950000000000003</v>
      </c>
      <c r="Q59" s="60"/>
      <c r="R59" s="62">
        <f t="shared" si="0"/>
        <v>0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1:38" ht="14.25" customHeight="1">
      <c r="A60" s="63">
        <v>49</v>
      </c>
      <c r="B60" s="74" t="s">
        <v>141</v>
      </c>
      <c r="C60" s="55"/>
      <c r="D60" s="50"/>
      <c r="E60" s="57" t="s">
        <v>143</v>
      </c>
      <c r="F60" s="50"/>
      <c r="G60" s="52"/>
      <c r="H60" s="54"/>
      <c r="I60" s="265"/>
      <c r="J60" s="200"/>
      <c r="K60" s="200"/>
      <c r="L60" s="198"/>
      <c r="M60" s="45">
        <v>0</v>
      </c>
      <c r="N60" s="61">
        <v>12</v>
      </c>
      <c r="O60" s="60"/>
      <c r="P60" s="61">
        <v>39.950000000000003</v>
      </c>
      <c r="Q60" s="60"/>
      <c r="R60" s="62">
        <f t="shared" si="0"/>
        <v>0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spans="1:38" ht="14.25" customHeight="1">
      <c r="A61" s="63">
        <v>50</v>
      </c>
      <c r="B61" s="76" t="s">
        <v>144</v>
      </c>
      <c r="C61" s="55"/>
      <c r="D61" s="50"/>
      <c r="E61" s="57" t="s">
        <v>37</v>
      </c>
      <c r="F61" s="50"/>
      <c r="G61" s="52"/>
      <c r="H61" s="54"/>
      <c r="I61" s="265"/>
      <c r="J61" s="200"/>
      <c r="K61" s="200"/>
      <c r="L61" s="198"/>
      <c r="M61" s="45">
        <v>0</v>
      </c>
      <c r="N61" s="61">
        <v>49.5</v>
      </c>
      <c r="O61" s="60"/>
      <c r="P61" s="61">
        <v>149.94999999999999</v>
      </c>
      <c r="Q61" s="60"/>
      <c r="R61" s="62">
        <f t="shared" si="0"/>
        <v>0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1:38" ht="14.25" customHeight="1">
      <c r="A62" s="46">
        <v>51</v>
      </c>
      <c r="B62" s="76" t="s">
        <v>144</v>
      </c>
      <c r="C62" s="55"/>
      <c r="D62" s="50"/>
      <c r="E62" s="57" t="s">
        <v>65</v>
      </c>
      <c r="F62" s="50"/>
      <c r="G62" s="52"/>
      <c r="H62" s="54"/>
      <c r="I62" s="265"/>
      <c r="J62" s="200"/>
      <c r="K62" s="200"/>
      <c r="L62" s="198"/>
      <c r="M62" s="45">
        <v>0</v>
      </c>
      <c r="N62" s="61">
        <v>49.5</v>
      </c>
      <c r="O62" s="60"/>
      <c r="P62" s="61">
        <v>149.94999999999999</v>
      </c>
      <c r="Q62" s="60"/>
      <c r="R62" s="62">
        <f t="shared" si="0"/>
        <v>0</v>
      </c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spans="1:38" ht="14.25" customHeight="1">
      <c r="A63" s="63">
        <v>52</v>
      </c>
      <c r="B63" s="76" t="s">
        <v>144</v>
      </c>
      <c r="C63" s="55"/>
      <c r="D63" s="50"/>
      <c r="E63" s="57" t="s">
        <v>60</v>
      </c>
      <c r="F63" s="50"/>
      <c r="G63" s="52"/>
      <c r="H63" s="54"/>
      <c r="I63" s="265"/>
      <c r="J63" s="200"/>
      <c r="K63" s="200"/>
      <c r="L63" s="198"/>
      <c r="M63" s="45">
        <v>0</v>
      </c>
      <c r="N63" s="61">
        <v>49.5</v>
      </c>
      <c r="O63" s="60"/>
      <c r="P63" s="61">
        <v>149.94999999999999</v>
      </c>
      <c r="Q63" s="60"/>
      <c r="R63" s="62">
        <f t="shared" si="0"/>
        <v>0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1:38" ht="14.25" customHeight="1">
      <c r="A64" s="46">
        <v>53</v>
      </c>
      <c r="B64" s="76" t="s">
        <v>144</v>
      </c>
      <c r="C64" s="55"/>
      <c r="D64" s="50"/>
      <c r="E64" s="57" t="s">
        <v>100</v>
      </c>
      <c r="F64" s="50"/>
      <c r="G64" s="52"/>
      <c r="H64" s="54"/>
      <c r="I64" s="265"/>
      <c r="J64" s="200"/>
      <c r="K64" s="200"/>
      <c r="L64" s="198"/>
      <c r="M64" s="45">
        <v>0</v>
      </c>
      <c r="N64" s="61">
        <v>49.5</v>
      </c>
      <c r="O64" s="60"/>
      <c r="P64" s="61">
        <v>149.94999999999999</v>
      </c>
      <c r="Q64" s="60"/>
      <c r="R64" s="62">
        <f t="shared" si="0"/>
        <v>0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spans="1:38" ht="14.25" customHeight="1">
      <c r="A65" s="63">
        <v>54</v>
      </c>
      <c r="B65" s="76" t="s">
        <v>144</v>
      </c>
      <c r="C65" s="55"/>
      <c r="D65" s="50"/>
      <c r="E65" s="57" t="s">
        <v>45</v>
      </c>
      <c r="F65" s="50"/>
      <c r="G65" s="52"/>
      <c r="H65" s="54"/>
      <c r="I65" s="265"/>
      <c r="J65" s="200"/>
      <c r="K65" s="200"/>
      <c r="L65" s="198"/>
      <c r="M65" s="45">
        <v>0</v>
      </c>
      <c r="N65" s="61">
        <v>49.5</v>
      </c>
      <c r="O65" s="60"/>
      <c r="P65" s="61">
        <v>149.94999999999999</v>
      </c>
      <c r="Q65" s="60"/>
      <c r="R65" s="62">
        <f t="shared" si="0"/>
        <v>0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spans="1:38" ht="14.25" customHeight="1">
      <c r="A66" s="63">
        <v>55</v>
      </c>
      <c r="B66" s="76" t="s">
        <v>146</v>
      </c>
      <c r="C66" s="55"/>
      <c r="D66" s="50"/>
      <c r="E66" s="57" t="s">
        <v>133</v>
      </c>
      <c r="F66" s="50"/>
      <c r="G66" s="52"/>
      <c r="H66" s="54"/>
      <c r="I66" s="265"/>
      <c r="J66" s="200"/>
      <c r="K66" s="200"/>
      <c r="L66" s="198"/>
      <c r="M66" s="45">
        <v>0</v>
      </c>
      <c r="N66" s="61">
        <v>27.5</v>
      </c>
      <c r="O66" s="60"/>
      <c r="P66" s="61">
        <v>79.95</v>
      </c>
      <c r="Q66" s="60"/>
      <c r="R66" s="62">
        <f t="shared" si="0"/>
        <v>0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spans="1:38" ht="14.25" customHeight="1">
      <c r="A67" s="63">
        <v>56</v>
      </c>
      <c r="B67" s="76" t="s">
        <v>146</v>
      </c>
      <c r="C67" s="55"/>
      <c r="D67" s="50"/>
      <c r="E67" s="57" t="s">
        <v>93</v>
      </c>
      <c r="F67" s="50"/>
      <c r="G67" s="52"/>
      <c r="H67" s="54"/>
      <c r="I67" s="265"/>
      <c r="J67" s="200"/>
      <c r="K67" s="200"/>
      <c r="L67" s="198"/>
      <c r="M67" s="45">
        <v>0</v>
      </c>
      <c r="N67" s="61">
        <v>27.5</v>
      </c>
      <c r="O67" s="60"/>
      <c r="P67" s="61">
        <v>79.95</v>
      </c>
      <c r="Q67" s="60"/>
      <c r="R67" s="62">
        <f t="shared" si="0"/>
        <v>0</v>
      </c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spans="1:38" ht="14.25" customHeight="1">
      <c r="A68" s="46">
        <v>57</v>
      </c>
      <c r="B68" s="76" t="s">
        <v>146</v>
      </c>
      <c r="C68" s="55"/>
      <c r="D68" s="50"/>
      <c r="E68" s="57" t="s">
        <v>45</v>
      </c>
      <c r="F68" s="50"/>
      <c r="G68" s="52"/>
      <c r="H68" s="54"/>
      <c r="I68" s="265"/>
      <c r="J68" s="200"/>
      <c r="K68" s="200"/>
      <c r="L68" s="198"/>
      <c r="M68" s="45">
        <v>0</v>
      </c>
      <c r="N68" s="61">
        <v>27.5</v>
      </c>
      <c r="O68" s="60"/>
      <c r="P68" s="61">
        <v>79.95</v>
      </c>
      <c r="Q68" s="60"/>
      <c r="R68" s="62">
        <f t="shared" si="0"/>
        <v>0</v>
      </c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spans="1:38" ht="14.25" customHeight="1">
      <c r="A69" s="63">
        <v>58</v>
      </c>
      <c r="B69" s="77" t="s">
        <v>148</v>
      </c>
      <c r="C69" s="55"/>
      <c r="D69" s="50"/>
      <c r="E69" s="57" t="s">
        <v>100</v>
      </c>
      <c r="F69" s="50"/>
      <c r="G69" s="52"/>
      <c r="H69" s="54"/>
      <c r="I69" s="265"/>
      <c r="J69" s="200"/>
      <c r="K69" s="200"/>
      <c r="L69" s="198"/>
      <c r="M69" s="45">
        <v>0</v>
      </c>
      <c r="N69" s="61">
        <v>49.5</v>
      </c>
      <c r="O69" s="60"/>
      <c r="P69" s="61">
        <v>149.94999999999999</v>
      </c>
      <c r="Q69" s="60"/>
      <c r="R69" s="62">
        <f t="shared" si="0"/>
        <v>0</v>
      </c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spans="1:38" ht="14.25" customHeight="1">
      <c r="A70" s="63">
        <v>59</v>
      </c>
      <c r="B70" s="77" t="s">
        <v>148</v>
      </c>
      <c r="C70" s="55"/>
      <c r="D70" s="50"/>
      <c r="E70" s="57" t="s">
        <v>103</v>
      </c>
      <c r="F70" s="50"/>
      <c r="G70" s="52"/>
      <c r="H70" s="54"/>
      <c r="I70" s="265"/>
      <c r="J70" s="200"/>
      <c r="K70" s="200"/>
      <c r="L70" s="198"/>
      <c r="M70" s="45">
        <v>0</v>
      </c>
      <c r="N70" s="61">
        <v>49.5</v>
      </c>
      <c r="O70" s="60"/>
      <c r="P70" s="61">
        <v>149.94999999999999</v>
      </c>
      <c r="Q70" s="60"/>
      <c r="R70" s="62">
        <f t="shared" si="0"/>
        <v>0</v>
      </c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spans="1:38" ht="14.25" customHeight="1">
      <c r="A71" s="46">
        <v>60</v>
      </c>
      <c r="B71" s="77" t="s">
        <v>148</v>
      </c>
      <c r="C71" s="55"/>
      <c r="D71" s="50"/>
      <c r="E71" s="57" t="s">
        <v>37</v>
      </c>
      <c r="F71" s="50"/>
      <c r="G71" s="52"/>
      <c r="H71" s="54"/>
      <c r="I71" s="265"/>
      <c r="J71" s="200"/>
      <c r="K71" s="200"/>
      <c r="L71" s="198"/>
      <c r="M71" s="45">
        <v>0</v>
      </c>
      <c r="N71" s="61">
        <v>49.5</v>
      </c>
      <c r="O71" s="60"/>
      <c r="P71" s="61">
        <v>149.94999999999999</v>
      </c>
      <c r="Q71" s="60"/>
      <c r="R71" s="62">
        <f t="shared" si="0"/>
        <v>0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spans="1:38" ht="14.25" customHeight="1">
      <c r="A72" s="63">
        <v>61</v>
      </c>
      <c r="B72" s="77" t="s">
        <v>148</v>
      </c>
      <c r="C72" s="55"/>
      <c r="D72" s="50"/>
      <c r="E72" s="57" t="s">
        <v>45</v>
      </c>
      <c r="F72" s="50"/>
      <c r="G72" s="52"/>
      <c r="H72" s="54"/>
      <c r="I72" s="265"/>
      <c r="J72" s="200"/>
      <c r="K72" s="200"/>
      <c r="L72" s="198"/>
      <c r="M72" s="45">
        <v>0</v>
      </c>
      <c r="N72" s="61">
        <v>49.5</v>
      </c>
      <c r="O72" s="60"/>
      <c r="P72" s="61">
        <v>149.94999999999999</v>
      </c>
      <c r="Q72" s="60"/>
      <c r="R72" s="62">
        <f t="shared" si="0"/>
        <v>0</v>
      </c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spans="1:38" ht="14.25" customHeight="1">
      <c r="A73" s="63">
        <v>62</v>
      </c>
      <c r="B73" s="77" t="s">
        <v>150</v>
      </c>
      <c r="C73" s="55"/>
      <c r="D73" s="50"/>
      <c r="E73" s="57" t="s">
        <v>133</v>
      </c>
      <c r="F73" s="50"/>
      <c r="G73" s="52"/>
      <c r="H73" s="54"/>
      <c r="I73" s="265"/>
      <c r="J73" s="200"/>
      <c r="K73" s="200"/>
      <c r="L73" s="198"/>
      <c r="M73" s="45">
        <v>0</v>
      </c>
      <c r="N73" s="61">
        <v>49.5</v>
      </c>
      <c r="O73" s="60"/>
      <c r="P73" s="61">
        <v>149.94999999999999</v>
      </c>
      <c r="Q73" s="60"/>
      <c r="R73" s="62">
        <f t="shared" si="0"/>
        <v>0</v>
      </c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spans="1:38" ht="14.25" customHeight="1">
      <c r="A74" s="63">
        <v>63</v>
      </c>
      <c r="B74" s="77" t="s">
        <v>150</v>
      </c>
      <c r="C74" s="55"/>
      <c r="D74" s="50"/>
      <c r="E74" s="57" t="s">
        <v>93</v>
      </c>
      <c r="F74" s="50"/>
      <c r="G74" s="52"/>
      <c r="H74" s="54"/>
      <c r="I74" s="265"/>
      <c r="J74" s="200"/>
      <c r="K74" s="200"/>
      <c r="L74" s="198"/>
      <c r="M74" s="45">
        <v>0</v>
      </c>
      <c r="N74" s="61">
        <v>49.5</v>
      </c>
      <c r="O74" s="60"/>
      <c r="P74" s="61">
        <v>149.94999999999999</v>
      </c>
      <c r="Q74" s="60"/>
      <c r="R74" s="62">
        <f t="shared" si="0"/>
        <v>0</v>
      </c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spans="1:38" ht="14.25" customHeight="1">
      <c r="A75" s="46">
        <v>64</v>
      </c>
      <c r="B75" s="77" t="s">
        <v>150</v>
      </c>
      <c r="C75" s="55"/>
      <c r="D75" s="50"/>
      <c r="E75" s="83" t="s">
        <v>45</v>
      </c>
      <c r="F75" s="50"/>
      <c r="G75" s="52"/>
      <c r="H75" s="54"/>
      <c r="I75" s="265"/>
      <c r="J75" s="200"/>
      <c r="K75" s="200"/>
      <c r="L75" s="198"/>
      <c r="M75" s="45">
        <v>0</v>
      </c>
      <c r="N75" s="61">
        <v>49.5</v>
      </c>
      <c r="O75" s="60"/>
      <c r="P75" s="61">
        <v>149.94999999999999</v>
      </c>
      <c r="Q75" s="60"/>
      <c r="R75" s="62">
        <f t="shared" si="0"/>
        <v>0</v>
      </c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spans="1:38" ht="14.25" customHeight="1">
      <c r="A76" s="63">
        <v>65</v>
      </c>
      <c r="B76" s="77" t="s">
        <v>150</v>
      </c>
      <c r="C76" s="55"/>
      <c r="D76" s="50"/>
      <c r="E76" s="89" t="s">
        <v>58</v>
      </c>
      <c r="F76" s="50"/>
      <c r="G76" s="52"/>
      <c r="H76" s="54"/>
      <c r="I76" s="265"/>
      <c r="J76" s="200"/>
      <c r="K76" s="200"/>
      <c r="L76" s="198"/>
      <c r="M76" s="45">
        <v>0</v>
      </c>
      <c r="N76" s="61">
        <v>49.5</v>
      </c>
      <c r="O76" s="60"/>
      <c r="P76" s="61">
        <v>149.94999999999999</v>
      </c>
      <c r="Q76" s="60"/>
      <c r="R76" s="62">
        <f t="shared" si="0"/>
        <v>0</v>
      </c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spans="1:38" ht="14.25" customHeight="1">
      <c r="A77" s="63">
        <v>66</v>
      </c>
      <c r="B77" s="77" t="s">
        <v>152</v>
      </c>
      <c r="C77" s="55"/>
      <c r="D77" s="50"/>
      <c r="E77" s="57" t="s">
        <v>37</v>
      </c>
      <c r="F77" s="50"/>
      <c r="G77" s="52"/>
      <c r="H77" s="54"/>
      <c r="I77" s="265"/>
      <c r="J77" s="200"/>
      <c r="K77" s="200"/>
      <c r="L77" s="198"/>
      <c r="M77" s="45">
        <v>0</v>
      </c>
      <c r="N77" s="61">
        <v>49.5</v>
      </c>
      <c r="O77" s="60"/>
      <c r="P77" s="61">
        <v>149.94999999999999</v>
      </c>
      <c r="Q77" s="60"/>
      <c r="R77" s="62">
        <f t="shared" si="0"/>
        <v>0</v>
      </c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1:38" ht="14.25" customHeight="1">
      <c r="A78" s="63">
        <v>67</v>
      </c>
      <c r="B78" s="77" t="s">
        <v>152</v>
      </c>
      <c r="C78" s="55"/>
      <c r="D78" s="50"/>
      <c r="E78" s="57" t="s">
        <v>99</v>
      </c>
      <c r="F78" s="50"/>
      <c r="G78" s="52"/>
      <c r="H78" s="54"/>
      <c r="I78" s="59"/>
      <c r="J78" s="78"/>
      <c r="K78" s="78"/>
      <c r="L78" s="79"/>
      <c r="M78" s="45">
        <v>0</v>
      </c>
      <c r="N78" s="61">
        <v>49.5</v>
      </c>
      <c r="O78" s="60"/>
      <c r="P78" s="61">
        <v>149.94999999999999</v>
      </c>
      <c r="Q78" s="60"/>
      <c r="R78" s="62">
        <f t="shared" si="0"/>
        <v>0</v>
      </c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spans="1:38" ht="14.25" customHeight="1">
      <c r="A79" s="46">
        <v>68</v>
      </c>
      <c r="B79" s="81" t="s">
        <v>153</v>
      </c>
      <c r="C79" s="55"/>
      <c r="D79" s="50"/>
      <c r="E79" s="82" t="s">
        <v>52</v>
      </c>
      <c r="F79" s="50"/>
      <c r="G79" s="52"/>
      <c r="H79" s="54"/>
      <c r="I79" s="59"/>
      <c r="J79" s="78"/>
      <c r="K79" s="78"/>
      <c r="L79" s="79"/>
      <c r="M79" s="45">
        <v>0</v>
      </c>
      <c r="N79" s="61">
        <v>42.5</v>
      </c>
      <c r="O79" s="60"/>
      <c r="P79" s="61">
        <v>129.94999999999999</v>
      </c>
      <c r="Q79" s="60"/>
      <c r="R79" s="62">
        <f t="shared" si="0"/>
        <v>0</v>
      </c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spans="1:38" ht="14.25" customHeight="1">
      <c r="A80" s="63">
        <v>69</v>
      </c>
      <c r="B80" s="81" t="s">
        <v>156</v>
      </c>
      <c r="C80" s="55"/>
      <c r="D80" s="50"/>
      <c r="E80" s="57" t="s">
        <v>157</v>
      </c>
      <c r="F80" s="50"/>
      <c r="G80" s="52"/>
      <c r="H80" s="54"/>
      <c r="I80" s="59"/>
      <c r="J80" s="78"/>
      <c r="K80" s="78"/>
      <c r="L80" s="79"/>
      <c r="M80" s="45">
        <v>0</v>
      </c>
      <c r="N80" s="61">
        <v>49.5</v>
      </c>
      <c r="O80" s="60"/>
      <c r="P80" s="61">
        <v>149.94999999999999</v>
      </c>
      <c r="Q80" s="60"/>
      <c r="R80" s="62">
        <f t="shared" si="0"/>
        <v>0</v>
      </c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spans="1:38" ht="14.25" customHeight="1">
      <c r="A81" s="63">
        <v>70</v>
      </c>
      <c r="B81" s="81" t="s">
        <v>156</v>
      </c>
      <c r="C81" s="55"/>
      <c r="D81" s="50"/>
      <c r="E81" s="57" t="s">
        <v>60</v>
      </c>
      <c r="F81" s="50"/>
      <c r="G81" s="52"/>
      <c r="H81" s="54"/>
      <c r="I81" s="59"/>
      <c r="J81" s="66"/>
      <c r="K81" s="66"/>
      <c r="L81" s="67"/>
      <c r="M81" s="45">
        <v>0</v>
      </c>
      <c r="N81" s="61">
        <v>49.5</v>
      </c>
      <c r="O81" s="60"/>
      <c r="P81" s="61">
        <v>149.94999999999999</v>
      </c>
      <c r="Q81" s="60"/>
      <c r="R81" s="62">
        <f t="shared" si="0"/>
        <v>0</v>
      </c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spans="1:38" ht="14.25" customHeight="1">
      <c r="A82" s="63">
        <v>71</v>
      </c>
      <c r="B82" s="81" t="s">
        <v>156</v>
      </c>
      <c r="C82" s="55"/>
      <c r="D82" s="50"/>
      <c r="E82" s="57" t="s">
        <v>65</v>
      </c>
      <c r="F82" s="50"/>
      <c r="G82" s="52"/>
      <c r="H82" s="54"/>
      <c r="I82" s="59"/>
      <c r="J82" s="66"/>
      <c r="K82" s="66"/>
      <c r="L82" s="67"/>
      <c r="M82" s="45">
        <v>0</v>
      </c>
      <c r="N82" s="61">
        <v>49.5</v>
      </c>
      <c r="O82" s="60"/>
      <c r="P82" s="61">
        <v>149.94999999999999</v>
      </c>
      <c r="Q82" s="60"/>
      <c r="R82" s="62">
        <f t="shared" si="0"/>
        <v>0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spans="1:38" ht="14.25" customHeight="1">
      <c r="A83" s="46">
        <v>72</v>
      </c>
      <c r="B83" s="81" t="s">
        <v>161</v>
      </c>
      <c r="C83" s="55"/>
      <c r="D83" s="50"/>
      <c r="E83" s="57" t="s">
        <v>37</v>
      </c>
      <c r="F83" s="50"/>
      <c r="G83" s="52"/>
      <c r="H83" s="54"/>
      <c r="I83" s="265"/>
      <c r="J83" s="200"/>
      <c r="K83" s="200"/>
      <c r="L83" s="198"/>
      <c r="M83" s="45">
        <v>0</v>
      </c>
      <c r="N83" s="61">
        <v>27.5</v>
      </c>
      <c r="O83" s="60"/>
      <c r="P83" s="61">
        <v>79.95</v>
      </c>
      <c r="Q83" s="60"/>
      <c r="R83" s="62">
        <f t="shared" si="0"/>
        <v>0</v>
      </c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spans="1:38" ht="14.25" customHeight="1">
      <c r="A84" s="63">
        <v>73</v>
      </c>
      <c r="B84" s="81" t="s">
        <v>161</v>
      </c>
      <c r="C84" s="55"/>
      <c r="D84" s="50"/>
      <c r="E84" s="57" t="s">
        <v>65</v>
      </c>
      <c r="F84" s="50"/>
      <c r="G84" s="52"/>
      <c r="H84" s="54"/>
      <c r="I84" s="59"/>
      <c r="J84" s="78"/>
      <c r="K84" s="78"/>
      <c r="L84" s="79"/>
      <c r="M84" s="45">
        <v>0</v>
      </c>
      <c r="N84" s="61">
        <v>27.5</v>
      </c>
      <c r="O84" s="60"/>
      <c r="P84" s="61">
        <v>79.95</v>
      </c>
      <c r="Q84" s="60"/>
      <c r="R84" s="62">
        <f t="shared" si="0"/>
        <v>0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spans="1:38" ht="14.25" customHeight="1">
      <c r="A85" s="63">
        <v>74</v>
      </c>
      <c r="B85" s="81" t="s">
        <v>161</v>
      </c>
      <c r="C85" s="55"/>
      <c r="D85" s="50"/>
      <c r="E85" s="57" t="s">
        <v>60</v>
      </c>
      <c r="F85" s="50"/>
      <c r="G85" s="52"/>
      <c r="H85" s="54"/>
      <c r="I85" s="59"/>
      <c r="J85" s="78"/>
      <c r="K85" s="78"/>
      <c r="L85" s="79"/>
      <c r="M85" s="45">
        <v>0</v>
      </c>
      <c r="N85" s="61">
        <v>27.5</v>
      </c>
      <c r="O85" s="60"/>
      <c r="P85" s="61">
        <v>79.95</v>
      </c>
      <c r="Q85" s="60"/>
      <c r="R85" s="62">
        <f t="shared" si="0"/>
        <v>0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spans="1:38" ht="14.25" customHeight="1">
      <c r="A86" s="63">
        <v>75</v>
      </c>
      <c r="B86" s="81" t="s">
        <v>164</v>
      </c>
      <c r="C86" s="55"/>
      <c r="D86" s="50"/>
      <c r="E86" s="57" t="s">
        <v>165</v>
      </c>
      <c r="F86" s="50"/>
      <c r="G86" s="52"/>
      <c r="H86" s="54"/>
      <c r="I86" s="59"/>
      <c r="J86" s="78"/>
      <c r="K86" s="78"/>
      <c r="L86" s="79"/>
      <c r="M86" s="45">
        <v>0</v>
      </c>
      <c r="N86" s="61">
        <v>50</v>
      </c>
      <c r="O86" s="60"/>
      <c r="P86" s="61">
        <v>149.94999999999999</v>
      </c>
      <c r="Q86" s="60"/>
      <c r="R86" s="62">
        <f t="shared" si="0"/>
        <v>0</v>
      </c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spans="1:38" ht="14.25" customHeight="1">
      <c r="A87" s="46">
        <v>76</v>
      </c>
      <c r="B87" s="81" t="s">
        <v>164</v>
      </c>
      <c r="C87" s="55"/>
      <c r="D87" s="50"/>
      <c r="E87" s="57" t="s">
        <v>167</v>
      </c>
      <c r="F87" s="50"/>
      <c r="G87" s="52"/>
      <c r="H87" s="54"/>
      <c r="I87" s="59"/>
      <c r="J87" s="78"/>
      <c r="K87" s="78"/>
      <c r="L87" s="79"/>
      <c r="M87" s="45">
        <v>0</v>
      </c>
      <c r="N87" s="61">
        <v>50</v>
      </c>
      <c r="O87" s="60"/>
      <c r="P87" s="61">
        <v>149.94999999999999</v>
      </c>
      <c r="Q87" s="60"/>
      <c r="R87" s="62">
        <f t="shared" si="0"/>
        <v>0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spans="1:38" ht="14.25" customHeight="1">
      <c r="A88" s="63">
        <v>77</v>
      </c>
      <c r="B88" s="81" t="s">
        <v>164</v>
      </c>
      <c r="C88" s="55"/>
      <c r="D88" s="50"/>
      <c r="E88" s="57" t="s">
        <v>94</v>
      </c>
      <c r="F88" s="50"/>
      <c r="G88" s="52"/>
      <c r="H88" s="54"/>
      <c r="I88" s="59"/>
      <c r="J88" s="78"/>
      <c r="K88" s="78"/>
      <c r="L88" s="79"/>
      <c r="M88" s="45">
        <v>0</v>
      </c>
      <c r="N88" s="61">
        <v>50</v>
      </c>
      <c r="O88" s="60"/>
      <c r="P88" s="61">
        <v>149.94999999999999</v>
      </c>
      <c r="Q88" s="60"/>
      <c r="R88" s="62">
        <f t="shared" si="0"/>
        <v>0</v>
      </c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spans="1:38" ht="14.25" customHeight="1">
      <c r="A89" s="266" t="s">
        <v>170</v>
      </c>
      <c r="B89" s="200"/>
      <c r="C89" s="200"/>
      <c r="D89" s="200"/>
      <c r="E89" s="200"/>
      <c r="F89" s="200"/>
      <c r="G89" s="200"/>
      <c r="H89" s="200"/>
      <c r="I89" s="200"/>
      <c r="J89" s="200"/>
      <c r="K89" s="200"/>
      <c r="L89" s="200"/>
      <c r="M89" s="200"/>
      <c r="N89" s="200"/>
      <c r="O89" s="200"/>
      <c r="P89" s="200"/>
      <c r="Q89" s="200"/>
      <c r="R89" s="236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spans="1:38" ht="14.25" customHeight="1">
      <c r="A90" s="63">
        <v>78</v>
      </c>
      <c r="B90" s="84" t="s">
        <v>174</v>
      </c>
      <c r="C90" s="55"/>
      <c r="D90" s="50"/>
      <c r="E90" s="57" t="s">
        <v>37</v>
      </c>
      <c r="F90" s="50"/>
      <c r="G90" s="52"/>
      <c r="H90" s="54"/>
      <c r="I90" s="59"/>
      <c r="J90" s="78"/>
      <c r="K90" s="78"/>
      <c r="L90" s="79"/>
      <c r="M90" s="45">
        <v>0</v>
      </c>
      <c r="N90" s="61">
        <v>50</v>
      </c>
      <c r="O90" s="60"/>
      <c r="P90" s="61">
        <v>149.94999999999999</v>
      </c>
      <c r="Q90" s="60"/>
      <c r="R90" s="62">
        <f t="shared" ref="R90:R100" si="1">M90*N90</f>
        <v>0</v>
      </c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14.25" customHeight="1">
      <c r="A91" s="63">
        <v>79</v>
      </c>
      <c r="B91" s="84" t="s">
        <v>174</v>
      </c>
      <c r="C91" s="55"/>
      <c r="D91" s="50"/>
      <c r="E91" s="57" t="s">
        <v>41</v>
      </c>
      <c r="F91" s="50"/>
      <c r="G91" s="52"/>
      <c r="H91" s="54"/>
      <c r="I91" s="59"/>
      <c r="J91" s="78"/>
      <c r="K91" s="78"/>
      <c r="L91" s="79"/>
      <c r="M91" s="45">
        <v>0</v>
      </c>
      <c r="N91" s="61">
        <v>50</v>
      </c>
      <c r="O91" s="60"/>
      <c r="P91" s="61">
        <v>149.94999999999999</v>
      </c>
      <c r="Q91" s="60"/>
      <c r="R91" s="62">
        <f t="shared" si="1"/>
        <v>0</v>
      </c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4.25" customHeight="1">
      <c r="A92" s="63">
        <v>80</v>
      </c>
      <c r="B92" s="84" t="s">
        <v>180</v>
      </c>
      <c r="C92" s="55"/>
      <c r="D92" s="50"/>
      <c r="E92" s="82" t="s">
        <v>37</v>
      </c>
      <c r="F92" s="50"/>
      <c r="G92" s="52"/>
      <c r="H92" s="54"/>
      <c r="I92" s="59"/>
      <c r="J92" s="78"/>
      <c r="K92" s="78"/>
      <c r="L92" s="79"/>
      <c r="M92" s="45">
        <v>0</v>
      </c>
      <c r="N92" s="61">
        <v>37.5</v>
      </c>
      <c r="O92" s="60"/>
      <c r="P92" s="61">
        <v>119.95</v>
      </c>
      <c r="Q92" s="60"/>
      <c r="R92" s="62">
        <f t="shared" si="1"/>
        <v>0</v>
      </c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4.25" customHeight="1">
      <c r="A93" s="63">
        <v>85</v>
      </c>
      <c r="B93" s="85" t="s">
        <v>186</v>
      </c>
      <c r="C93" s="55"/>
      <c r="D93" s="50"/>
      <c r="E93" s="57" t="s">
        <v>58</v>
      </c>
      <c r="F93" s="50"/>
      <c r="G93" s="52"/>
      <c r="H93" s="54"/>
      <c r="I93" s="59"/>
      <c r="J93" s="78"/>
      <c r="K93" s="78"/>
      <c r="L93" s="79"/>
      <c r="M93" s="45">
        <v>0</v>
      </c>
      <c r="N93" s="61">
        <v>37.5</v>
      </c>
      <c r="O93" s="60"/>
      <c r="P93" s="61">
        <v>99.95</v>
      </c>
      <c r="Q93" s="60"/>
      <c r="R93" s="62">
        <f t="shared" si="1"/>
        <v>0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4.25" customHeight="1">
      <c r="A94" s="63">
        <v>86</v>
      </c>
      <c r="B94" s="85" t="s">
        <v>186</v>
      </c>
      <c r="C94" s="55"/>
      <c r="D94" s="50"/>
      <c r="E94" s="57" t="s">
        <v>37</v>
      </c>
      <c r="F94" s="50"/>
      <c r="G94" s="52"/>
      <c r="H94" s="54"/>
      <c r="I94" s="59"/>
      <c r="J94" s="78"/>
      <c r="K94" s="78"/>
      <c r="L94" s="79"/>
      <c r="M94" s="45">
        <v>0</v>
      </c>
      <c r="N94" s="61">
        <v>37.5</v>
      </c>
      <c r="O94" s="60"/>
      <c r="P94" s="61">
        <v>99.95</v>
      </c>
      <c r="Q94" s="60"/>
      <c r="R94" s="62">
        <f t="shared" si="1"/>
        <v>0</v>
      </c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4.25" customHeight="1">
      <c r="A95" s="63">
        <v>87</v>
      </c>
      <c r="B95" s="86" t="s">
        <v>189</v>
      </c>
      <c r="C95" s="55"/>
      <c r="D95" s="50"/>
      <c r="E95" s="57" t="s">
        <v>58</v>
      </c>
      <c r="F95" s="50"/>
      <c r="G95" s="52"/>
      <c r="H95" s="54"/>
      <c r="I95" s="59"/>
      <c r="J95" s="78"/>
      <c r="K95" s="78"/>
      <c r="L95" s="79"/>
      <c r="M95" s="45">
        <v>0</v>
      </c>
      <c r="N95" s="61">
        <v>35</v>
      </c>
      <c r="O95" s="60"/>
      <c r="P95" s="61">
        <v>89.95</v>
      </c>
      <c r="Q95" s="60"/>
      <c r="R95" s="62">
        <f t="shared" si="1"/>
        <v>0</v>
      </c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4.25" customHeight="1">
      <c r="A96" s="63">
        <v>88</v>
      </c>
      <c r="B96" s="86" t="s">
        <v>189</v>
      </c>
      <c r="C96" s="55"/>
      <c r="D96" s="50"/>
      <c r="E96" s="57" t="s">
        <v>65</v>
      </c>
      <c r="F96" s="50"/>
      <c r="G96" s="52"/>
      <c r="H96" s="54"/>
      <c r="I96" s="59"/>
      <c r="J96" s="78"/>
      <c r="K96" s="78"/>
      <c r="L96" s="79"/>
      <c r="M96" s="45">
        <v>0</v>
      </c>
      <c r="N96" s="61">
        <v>35</v>
      </c>
      <c r="O96" s="60"/>
      <c r="P96" s="61">
        <v>89.95</v>
      </c>
      <c r="Q96" s="60"/>
      <c r="R96" s="62">
        <f t="shared" si="1"/>
        <v>0</v>
      </c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4.25" customHeight="1">
      <c r="A97" s="63">
        <v>89</v>
      </c>
      <c r="B97" s="86" t="s">
        <v>192</v>
      </c>
      <c r="C97" s="55"/>
      <c r="D97" s="50"/>
      <c r="E97" s="57" t="s">
        <v>37</v>
      </c>
      <c r="F97" s="50"/>
      <c r="G97" s="52"/>
      <c r="H97" s="54"/>
      <c r="I97" s="59"/>
      <c r="J97" s="78"/>
      <c r="K97" s="78"/>
      <c r="L97" s="79"/>
      <c r="M97" s="45">
        <v>0</v>
      </c>
      <c r="N97" s="61">
        <v>35</v>
      </c>
      <c r="O97" s="60"/>
      <c r="P97" s="61">
        <v>89.95</v>
      </c>
      <c r="Q97" s="60"/>
      <c r="R97" s="62">
        <f t="shared" si="1"/>
        <v>0</v>
      </c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4.25" customHeight="1">
      <c r="A98" s="63">
        <v>90</v>
      </c>
      <c r="B98" s="86" t="s">
        <v>192</v>
      </c>
      <c r="C98" s="55"/>
      <c r="D98" s="50"/>
      <c r="E98" s="57" t="s">
        <v>58</v>
      </c>
      <c r="F98" s="50"/>
      <c r="G98" s="52"/>
      <c r="H98" s="54"/>
      <c r="I98" s="59"/>
      <c r="J98" s="78"/>
      <c r="K98" s="78"/>
      <c r="L98" s="79"/>
      <c r="M98" s="45">
        <v>0</v>
      </c>
      <c r="N98" s="61">
        <v>35</v>
      </c>
      <c r="O98" s="60"/>
      <c r="P98" s="61">
        <v>89.95</v>
      </c>
      <c r="Q98" s="60"/>
      <c r="R98" s="62">
        <f t="shared" si="1"/>
        <v>0</v>
      </c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4.25" customHeight="1">
      <c r="A99" s="63">
        <v>91</v>
      </c>
      <c r="B99" s="86" t="s">
        <v>192</v>
      </c>
      <c r="C99" s="55"/>
      <c r="D99" s="50"/>
      <c r="E99" s="83" t="s">
        <v>194</v>
      </c>
      <c r="F99" s="50"/>
      <c r="G99" s="52"/>
      <c r="H99" s="54"/>
      <c r="I99" s="59"/>
      <c r="J99" s="78"/>
      <c r="K99" s="78"/>
      <c r="L99" s="79"/>
      <c r="M99" s="45">
        <v>0</v>
      </c>
      <c r="N99" s="61">
        <v>35</v>
      </c>
      <c r="O99" s="60"/>
      <c r="P99" s="61">
        <v>89.95</v>
      </c>
      <c r="Q99" s="60"/>
      <c r="R99" s="62">
        <f t="shared" si="1"/>
        <v>0</v>
      </c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4.25" customHeight="1">
      <c r="A100" s="63">
        <v>92</v>
      </c>
      <c r="B100" s="86" t="s">
        <v>196</v>
      </c>
      <c r="C100" s="55"/>
      <c r="D100" s="50"/>
      <c r="E100" s="82" t="s">
        <v>52</v>
      </c>
      <c r="F100" s="50"/>
      <c r="G100" s="52"/>
      <c r="H100" s="54"/>
      <c r="I100" s="59"/>
      <c r="J100" s="78"/>
      <c r="K100" s="78"/>
      <c r="L100" s="79"/>
      <c r="M100" s="45">
        <v>0</v>
      </c>
      <c r="N100" s="61">
        <v>37.5</v>
      </c>
      <c r="O100" s="60"/>
      <c r="P100" s="61">
        <v>119.95</v>
      </c>
      <c r="Q100" s="60"/>
      <c r="R100" s="62">
        <f t="shared" si="1"/>
        <v>0</v>
      </c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4.25" customHeight="1">
      <c r="A101" s="264" t="s">
        <v>197</v>
      </c>
      <c r="B101" s="200"/>
      <c r="C101" s="200"/>
      <c r="D101" s="200"/>
      <c r="E101" s="200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36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4.25" customHeight="1">
      <c r="A102" s="64">
        <v>94</v>
      </c>
      <c r="B102" s="72" t="s">
        <v>201</v>
      </c>
      <c r="C102" s="96"/>
      <c r="D102" s="50"/>
      <c r="E102" s="99" t="s">
        <v>37</v>
      </c>
      <c r="F102" s="50"/>
      <c r="G102" s="52"/>
      <c r="H102" s="54"/>
      <c r="I102" s="56"/>
      <c r="J102" s="100"/>
      <c r="K102" s="100"/>
      <c r="L102" s="101"/>
      <c r="M102" s="45">
        <v>0</v>
      </c>
      <c r="N102" s="102">
        <v>45</v>
      </c>
      <c r="O102" s="60"/>
      <c r="P102" s="98">
        <v>79.95</v>
      </c>
      <c r="Q102" s="60"/>
      <c r="R102" s="62">
        <f t="shared" ref="R102:R159" si="2">M102*N102</f>
        <v>0</v>
      </c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4.25" customHeight="1">
      <c r="A103" s="64">
        <v>95</v>
      </c>
      <c r="B103" s="72" t="s">
        <v>202</v>
      </c>
      <c r="C103" s="96"/>
      <c r="D103" s="50"/>
      <c r="E103" s="99" t="s">
        <v>37</v>
      </c>
      <c r="F103" s="50"/>
      <c r="G103" s="52"/>
      <c r="H103" s="54"/>
      <c r="I103" s="56"/>
      <c r="J103" s="100"/>
      <c r="K103" s="100"/>
      <c r="L103" s="101"/>
      <c r="M103" s="45">
        <v>0</v>
      </c>
      <c r="N103" s="103">
        <v>45</v>
      </c>
      <c r="O103" s="60"/>
      <c r="P103" s="98">
        <v>79.95</v>
      </c>
      <c r="Q103" s="60"/>
      <c r="R103" s="62">
        <f t="shared" si="2"/>
        <v>0</v>
      </c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4.25" customHeight="1">
      <c r="A104" s="64">
        <v>96</v>
      </c>
      <c r="B104" s="72" t="s">
        <v>204</v>
      </c>
      <c r="C104" s="96"/>
      <c r="D104" s="50"/>
      <c r="E104" s="99" t="s">
        <v>37</v>
      </c>
      <c r="F104" s="50"/>
      <c r="G104" s="52"/>
      <c r="H104" s="54"/>
      <c r="I104" s="56"/>
      <c r="J104" s="100"/>
      <c r="K104" s="100"/>
      <c r="L104" s="101"/>
      <c r="M104" s="45">
        <v>0</v>
      </c>
      <c r="N104" s="98">
        <v>45</v>
      </c>
      <c r="O104" s="60"/>
      <c r="P104" s="98">
        <v>79.95</v>
      </c>
      <c r="Q104" s="60"/>
      <c r="R104" s="62">
        <f t="shared" si="2"/>
        <v>0</v>
      </c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4.25" customHeight="1">
      <c r="A105" s="64">
        <v>97</v>
      </c>
      <c r="B105" s="74" t="s">
        <v>205</v>
      </c>
      <c r="C105" s="96"/>
      <c r="D105" s="50"/>
      <c r="E105" s="99" t="s">
        <v>206</v>
      </c>
      <c r="F105" s="50"/>
      <c r="G105" s="52"/>
      <c r="H105" s="54"/>
      <c r="I105" s="56"/>
      <c r="J105" s="100"/>
      <c r="K105" s="100"/>
      <c r="L105" s="101"/>
      <c r="M105" s="45">
        <v>0</v>
      </c>
      <c r="N105" s="98">
        <v>52.5</v>
      </c>
      <c r="O105" s="60"/>
      <c r="P105" s="98">
        <v>129.94999999999999</v>
      </c>
      <c r="Q105" s="60"/>
      <c r="R105" s="62">
        <f t="shared" si="2"/>
        <v>0</v>
      </c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4.25" customHeight="1">
      <c r="A106" s="64">
        <v>98</v>
      </c>
      <c r="B106" s="74" t="s">
        <v>207</v>
      </c>
      <c r="C106" s="96"/>
      <c r="D106" s="50"/>
      <c r="E106" s="99" t="s">
        <v>208</v>
      </c>
      <c r="F106" s="50"/>
      <c r="G106" s="52"/>
      <c r="H106" s="54"/>
      <c r="I106" s="56"/>
      <c r="J106" s="100"/>
      <c r="K106" s="100"/>
      <c r="L106" s="101"/>
      <c r="M106" s="45">
        <v>0</v>
      </c>
      <c r="N106" s="98">
        <v>52.5</v>
      </c>
      <c r="O106" s="60"/>
      <c r="P106" s="98">
        <v>129.94999999999999</v>
      </c>
      <c r="Q106" s="60"/>
      <c r="R106" s="62">
        <f t="shared" si="2"/>
        <v>0</v>
      </c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4.25" customHeight="1">
      <c r="A107" s="64">
        <v>99</v>
      </c>
      <c r="B107" s="74" t="s">
        <v>210</v>
      </c>
      <c r="C107" s="96"/>
      <c r="D107" s="50"/>
      <c r="E107" s="97" t="s">
        <v>53</v>
      </c>
      <c r="F107" s="50"/>
      <c r="G107" s="52"/>
      <c r="H107" s="54"/>
      <c r="I107" s="216"/>
      <c r="J107" s="200"/>
      <c r="K107" s="200"/>
      <c r="L107" s="198"/>
      <c r="M107" s="45">
        <v>0</v>
      </c>
      <c r="N107" s="98">
        <v>45</v>
      </c>
      <c r="O107" s="60"/>
      <c r="P107" s="98">
        <v>99.95</v>
      </c>
      <c r="Q107" s="60"/>
      <c r="R107" s="62">
        <f t="shared" si="2"/>
        <v>0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4.25" customHeight="1">
      <c r="A108" s="64">
        <v>100</v>
      </c>
      <c r="B108" s="74" t="s">
        <v>210</v>
      </c>
      <c r="C108" s="96"/>
      <c r="D108" s="50"/>
      <c r="E108" s="97" t="s">
        <v>184</v>
      </c>
      <c r="F108" s="50"/>
      <c r="G108" s="52"/>
      <c r="H108" s="54"/>
      <c r="I108" s="56"/>
      <c r="J108" s="100"/>
      <c r="K108" s="100"/>
      <c r="L108" s="101"/>
      <c r="M108" s="45">
        <v>0</v>
      </c>
      <c r="N108" s="98">
        <v>45</v>
      </c>
      <c r="O108" s="60"/>
      <c r="P108" s="98">
        <v>99.95</v>
      </c>
      <c r="Q108" s="60"/>
      <c r="R108" s="62">
        <f t="shared" si="2"/>
        <v>0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4.25" customHeight="1">
      <c r="A109" s="64">
        <v>101</v>
      </c>
      <c r="B109" s="74" t="s">
        <v>211</v>
      </c>
      <c r="C109" s="96"/>
      <c r="D109" s="50"/>
      <c r="E109" s="97" t="s">
        <v>37</v>
      </c>
      <c r="F109" s="50"/>
      <c r="G109" s="52"/>
      <c r="H109" s="54"/>
      <c r="I109" s="56"/>
      <c r="J109" s="100"/>
      <c r="K109" s="100"/>
      <c r="L109" s="101"/>
      <c r="M109" s="45">
        <v>0</v>
      </c>
      <c r="N109" s="98">
        <v>25</v>
      </c>
      <c r="O109" s="60"/>
      <c r="P109" s="98">
        <v>59.95</v>
      </c>
      <c r="Q109" s="60"/>
      <c r="R109" s="62">
        <f t="shared" si="2"/>
        <v>0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s="1" customFormat="1" ht="14.25" customHeight="1">
      <c r="A110" s="64">
        <v>102</v>
      </c>
      <c r="B110" s="75" t="s">
        <v>211</v>
      </c>
      <c r="C110" s="96"/>
      <c r="D110" s="148"/>
      <c r="E110" s="120" t="s">
        <v>250</v>
      </c>
      <c r="F110" s="148"/>
      <c r="G110" s="52"/>
      <c r="H110" s="54"/>
      <c r="I110" s="167"/>
      <c r="J110" s="168"/>
      <c r="K110" s="168"/>
      <c r="L110" s="101"/>
      <c r="M110" s="64">
        <v>0</v>
      </c>
      <c r="N110" s="98">
        <v>25</v>
      </c>
      <c r="O110" s="60"/>
      <c r="P110" s="98">
        <v>59.95</v>
      </c>
      <c r="Q110" s="60"/>
      <c r="R110" s="62">
        <f t="shared" si="2"/>
        <v>0</v>
      </c>
    </row>
    <row r="111" spans="1:38" s="1" customFormat="1" ht="14.25" customHeight="1">
      <c r="A111" s="64">
        <v>103</v>
      </c>
      <c r="B111" s="75" t="s">
        <v>211</v>
      </c>
      <c r="C111" s="96"/>
      <c r="D111" s="148"/>
      <c r="E111" s="120" t="s">
        <v>184</v>
      </c>
      <c r="F111" s="148"/>
      <c r="G111" s="52"/>
      <c r="H111" s="54"/>
      <c r="I111" s="167"/>
      <c r="J111" s="168"/>
      <c r="K111" s="168"/>
      <c r="L111" s="101"/>
      <c r="M111" s="64">
        <v>0</v>
      </c>
      <c r="N111" s="98">
        <v>25</v>
      </c>
      <c r="O111" s="60"/>
      <c r="P111" s="98">
        <v>59.95</v>
      </c>
      <c r="Q111" s="60"/>
      <c r="R111" s="62">
        <f t="shared" si="2"/>
        <v>0</v>
      </c>
    </row>
    <row r="112" spans="1:38" ht="14.25" customHeight="1">
      <c r="A112" s="64">
        <v>104</v>
      </c>
      <c r="B112" s="74" t="s">
        <v>212</v>
      </c>
      <c r="C112" s="96"/>
      <c r="D112" s="50"/>
      <c r="E112" s="97" t="s">
        <v>213</v>
      </c>
      <c r="F112" s="50"/>
      <c r="G112" s="52"/>
      <c r="H112" s="54"/>
      <c r="I112" s="56"/>
      <c r="J112" s="100"/>
      <c r="K112" s="100"/>
      <c r="L112" s="101"/>
      <c r="M112" s="45">
        <v>0</v>
      </c>
      <c r="N112" s="98">
        <v>52.5</v>
      </c>
      <c r="O112" s="60"/>
      <c r="P112" s="98">
        <v>129.94999999999999</v>
      </c>
      <c r="Q112" s="60"/>
      <c r="R112" s="62">
        <f t="shared" si="2"/>
        <v>0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4.25" customHeight="1">
      <c r="A113" s="64">
        <v>105</v>
      </c>
      <c r="B113" s="74" t="s">
        <v>212</v>
      </c>
      <c r="C113" s="96"/>
      <c r="D113" s="50"/>
      <c r="E113" s="97" t="s">
        <v>214</v>
      </c>
      <c r="F113" s="50"/>
      <c r="G113" s="52"/>
      <c r="H113" s="54"/>
      <c r="I113" s="56"/>
      <c r="J113" s="100"/>
      <c r="K113" s="100"/>
      <c r="L113" s="101"/>
      <c r="M113" s="45">
        <v>0</v>
      </c>
      <c r="N113" s="98">
        <v>52.5</v>
      </c>
      <c r="O113" s="60"/>
      <c r="P113" s="98">
        <v>129.94999999999999</v>
      </c>
      <c r="Q113" s="60"/>
      <c r="R113" s="62">
        <f t="shared" si="2"/>
        <v>0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4.25" customHeight="1">
      <c r="A114" s="64">
        <v>106</v>
      </c>
      <c r="B114" s="76" t="s">
        <v>216</v>
      </c>
      <c r="C114" s="96"/>
      <c r="D114" s="50"/>
      <c r="E114" s="97" t="s">
        <v>217</v>
      </c>
      <c r="F114" s="50"/>
      <c r="G114" s="52"/>
      <c r="H114" s="54"/>
      <c r="I114" s="56"/>
      <c r="J114" s="100"/>
      <c r="K114" s="100"/>
      <c r="L114" s="101"/>
      <c r="M114" s="45">
        <v>0</v>
      </c>
      <c r="N114" s="98">
        <v>52.5</v>
      </c>
      <c r="O114" s="60"/>
      <c r="P114" s="98">
        <v>129.94999999999999</v>
      </c>
      <c r="Q114" s="60"/>
      <c r="R114" s="62">
        <f t="shared" si="2"/>
        <v>0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4.25" customHeight="1">
      <c r="A115" s="64">
        <v>107</v>
      </c>
      <c r="B115" s="76" t="s">
        <v>216</v>
      </c>
      <c r="C115" s="96"/>
      <c r="D115" s="50"/>
      <c r="E115" s="97" t="s">
        <v>94</v>
      </c>
      <c r="F115" s="50"/>
      <c r="G115" s="52"/>
      <c r="H115" s="54"/>
      <c r="I115" s="56"/>
      <c r="J115" s="100"/>
      <c r="K115" s="100"/>
      <c r="L115" s="101"/>
      <c r="M115" s="45">
        <v>0</v>
      </c>
      <c r="N115" s="98">
        <v>52.5</v>
      </c>
      <c r="O115" s="60"/>
      <c r="P115" s="98">
        <v>129.94999999999999</v>
      </c>
      <c r="Q115" s="60"/>
      <c r="R115" s="62">
        <f t="shared" si="2"/>
        <v>0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4.25" customHeight="1">
      <c r="A116" s="64">
        <v>108</v>
      </c>
      <c r="B116" s="76" t="s">
        <v>216</v>
      </c>
      <c r="C116" s="96"/>
      <c r="D116" s="50"/>
      <c r="E116" s="97" t="s">
        <v>37</v>
      </c>
      <c r="F116" s="50"/>
      <c r="G116" s="52"/>
      <c r="H116" s="54"/>
      <c r="I116" s="56"/>
      <c r="J116" s="100"/>
      <c r="K116" s="100"/>
      <c r="L116" s="101"/>
      <c r="M116" s="45">
        <v>0</v>
      </c>
      <c r="N116" s="98">
        <v>52.5</v>
      </c>
      <c r="O116" s="60"/>
      <c r="P116" s="98">
        <v>129.94999999999999</v>
      </c>
      <c r="Q116" s="60"/>
      <c r="R116" s="62">
        <f t="shared" si="2"/>
        <v>0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4.25" customHeight="1">
      <c r="A117" s="64">
        <v>109</v>
      </c>
      <c r="B117" s="76" t="s">
        <v>220</v>
      </c>
      <c r="C117" s="96"/>
      <c r="D117" s="50"/>
      <c r="E117" s="97" t="s">
        <v>221</v>
      </c>
      <c r="F117" s="50"/>
      <c r="G117" s="52"/>
      <c r="H117" s="54"/>
      <c r="I117" s="216"/>
      <c r="J117" s="200"/>
      <c r="K117" s="200"/>
      <c r="L117" s="198"/>
      <c r="M117" s="45">
        <v>0</v>
      </c>
      <c r="N117" s="98">
        <v>45</v>
      </c>
      <c r="O117" s="60"/>
      <c r="P117" s="98">
        <v>99.95</v>
      </c>
      <c r="Q117" s="60"/>
      <c r="R117" s="62">
        <f t="shared" si="2"/>
        <v>0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4.25" customHeight="1">
      <c r="A118" s="64">
        <v>110</v>
      </c>
      <c r="B118" s="76" t="s">
        <v>220</v>
      </c>
      <c r="C118" s="96"/>
      <c r="D118" s="50"/>
      <c r="E118" s="97" t="s">
        <v>223</v>
      </c>
      <c r="F118" s="50"/>
      <c r="G118" s="52"/>
      <c r="H118" s="54"/>
      <c r="I118" s="56"/>
      <c r="J118" s="100"/>
      <c r="K118" s="100"/>
      <c r="L118" s="101"/>
      <c r="M118" s="64">
        <v>0</v>
      </c>
      <c r="N118" s="98">
        <v>45</v>
      </c>
      <c r="O118" s="60"/>
      <c r="P118" s="98">
        <v>99.95</v>
      </c>
      <c r="Q118" s="60"/>
      <c r="R118" s="62">
        <f t="shared" si="2"/>
        <v>0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4.25" customHeight="1">
      <c r="A119" s="64">
        <v>111</v>
      </c>
      <c r="B119" s="77" t="s">
        <v>224</v>
      </c>
      <c r="C119" s="96"/>
      <c r="D119" s="50"/>
      <c r="E119" s="97" t="s">
        <v>37</v>
      </c>
      <c r="F119" s="50"/>
      <c r="G119" s="52"/>
      <c r="H119" s="54"/>
      <c r="I119" s="56"/>
      <c r="J119" s="100"/>
      <c r="K119" s="100"/>
      <c r="L119" s="101"/>
      <c r="M119" s="45">
        <v>0</v>
      </c>
      <c r="N119" s="98">
        <v>45</v>
      </c>
      <c r="O119" s="60"/>
      <c r="P119" s="98">
        <v>99.95</v>
      </c>
      <c r="Q119" s="60"/>
      <c r="R119" s="62">
        <f t="shared" si="2"/>
        <v>0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4.25" customHeight="1">
      <c r="A120" s="64">
        <v>112</v>
      </c>
      <c r="B120" s="77" t="s">
        <v>224</v>
      </c>
      <c r="C120" s="96"/>
      <c r="D120" s="50"/>
      <c r="E120" s="97" t="s">
        <v>53</v>
      </c>
      <c r="F120" s="50"/>
      <c r="G120" s="52"/>
      <c r="H120" s="54"/>
      <c r="I120" s="56"/>
      <c r="J120" s="100"/>
      <c r="K120" s="100"/>
      <c r="L120" s="101"/>
      <c r="M120" s="64">
        <v>0</v>
      </c>
      <c r="N120" s="98">
        <v>45</v>
      </c>
      <c r="O120" s="60"/>
      <c r="P120" s="98">
        <v>99.95</v>
      </c>
      <c r="Q120" s="60"/>
      <c r="R120" s="62">
        <f t="shared" si="2"/>
        <v>0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4.25" customHeight="1">
      <c r="A121" s="64">
        <v>113</v>
      </c>
      <c r="B121" s="77" t="s">
        <v>224</v>
      </c>
      <c r="C121" s="96"/>
      <c r="D121" s="50"/>
      <c r="E121" s="97" t="s">
        <v>94</v>
      </c>
      <c r="F121" s="50"/>
      <c r="G121" s="52"/>
      <c r="H121" s="54"/>
      <c r="I121" s="56"/>
      <c r="J121" s="100"/>
      <c r="K121" s="100"/>
      <c r="L121" s="101"/>
      <c r="M121" s="64">
        <v>0</v>
      </c>
      <c r="N121" s="98">
        <v>45</v>
      </c>
      <c r="O121" s="60"/>
      <c r="P121" s="98">
        <v>99.95</v>
      </c>
      <c r="Q121" s="60"/>
      <c r="R121" s="62">
        <f t="shared" si="2"/>
        <v>0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4.25" customHeight="1">
      <c r="A122" s="64">
        <v>114</v>
      </c>
      <c r="B122" s="77" t="s">
        <v>227</v>
      </c>
      <c r="C122" s="96"/>
      <c r="D122" s="50"/>
      <c r="E122" s="99" t="s">
        <v>229</v>
      </c>
      <c r="F122" s="50"/>
      <c r="G122" s="52"/>
      <c r="H122" s="54"/>
      <c r="I122" s="56"/>
      <c r="J122" s="100"/>
      <c r="K122" s="100"/>
      <c r="L122" s="101"/>
      <c r="M122" s="64">
        <v>0</v>
      </c>
      <c r="N122" s="98">
        <v>45</v>
      </c>
      <c r="O122" s="60"/>
      <c r="P122" s="98">
        <v>99.95</v>
      </c>
      <c r="Q122" s="60"/>
      <c r="R122" s="62">
        <f t="shared" si="2"/>
        <v>0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4.25" customHeight="1">
      <c r="A123" s="64">
        <v>115</v>
      </c>
      <c r="B123" s="81" t="s">
        <v>230</v>
      </c>
      <c r="C123" s="96"/>
      <c r="D123" s="50"/>
      <c r="E123" s="97" t="s">
        <v>232</v>
      </c>
      <c r="F123" s="50"/>
      <c r="G123" s="52"/>
      <c r="H123" s="54"/>
      <c r="I123" s="216"/>
      <c r="J123" s="200"/>
      <c r="K123" s="200"/>
      <c r="L123" s="198"/>
      <c r="M123" s="64">
        <v>0</v>
      </c>
      <c r="N123" s="98">
        <v>35</v>
      </c>
      <c r="O123" s="60"/>
      <c r="P123" s="98">
        <v>79.95</v>
      </c>
      <c r="Q123" s="60"/>
      <c r="R123" s="62">
        <f t="shared" si="2"/>
        <v>0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4.25" customHeight="1">
      <c r="A124" s="64">
        <v>116</v>
      </c>
      <c r="B124" s="81" t="s">
        <v>230</v>
      </c>
      <c r="C124" s="96"/>
      <c r="D124" s="50"/>
      <c r="E124" s="97" t="s">
        <v>233</v>
      </c>
      <c r="F124" s="50"/>
      <c r="G124" s="52"/>
      <c r="H124" s="54"/>
      <c r="I124" s="56"/>
      <c r="J124" s="100"/>
      <c r="K124" s="100"/>
      <c r="L124" s="101"/>
      <c r="M124" s="64">
        <v>0</v>
      </c>
      <c r="N124" s="98">
        <v>35</v>
      </c>
      <c r="O124" s="60"/>
      <c r="P124" s="98">
        <v>79.95</v>
      </c>
      <c r="Q124" s="60"/>
      <c r="R124" s="62">
        <f t="shared" si="2"/>
        <v>0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4.25" customHeight="1">
      <c r="A125" s="64">
        <v>117</v>
      </c>
      <c r="B125" s="81" t="s">
        <v>230</v>
      </c>
      <c r="C125" s="96"/>
      <c r="D125" s="50"/>
      <c r="E125" s="97" t="s">
        <v>60</v>
      </c>
      <c r="F125" s="50"/>
      <c r="G125" s="52"/>
      <c r="H125" s="54"/>
      <c r="I125" s="56"/>
      <c r="J125" s="100"/>
      <c r="K125" s="100"/>
      <c r="L125" s="101"/>
      <c r="M125" s="64">
        <v>0</v>
      </c>
      <c r="N125" s="98">
        <v>35</v>
      </c>
      <c r="O125" s="60"/>
      <c r="P125" s="98">
        <v>79.95</v>
      </c>
      <c r="Q125" s="60"/>
      <c r="R125" s="62">
        <f t="shared" si="2"/>
        <v>0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4.25" customHeight="1">
      <c r="A126" s="64">
        <v>118</v>
      </c>
      <c r="B126" s="84" t="s">
        <v>234</v>
      </c>
      <c r="C126" s="96"/>
      <c r="D126" s="50"/>
      <c r="E126" s="97" t="s">
        <v>37</v>
      </c>
      <c r="F126" s="50"/>
      <c r="G126" s="52"/>
      <c r="H126" s="54"/>
      <c r="I126" s="56"/>
      <c r="J126" s="100"/>
      <c r="K126" s="100"/>
      <c r="L126" s="101"/>
      <c r="M126" s="64">
        <v>0</v>
      </c>
      <c r="N126" s="98">
        <v>40</v>
      </c>
      <c r="O126" s="60"/>
      <c r="P126" s="98">
        <v>89.95</v>
      </c>
      <c r="Q126" s="60"/>
      <c r="R126" s="62">
        <f t="shared" si="2"/>
        <v>0</v>
      </c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4.25" customHeight="1">
      <c r="A127" s="64">
        <v>119</v>
      </c>
      <c r="B127" s="84" t="s">
        <v>234</v>
      </c>
      <c r="C127" s="96"/>
      <c r="D127" s="50"/>
      <c r="E127" s="97" t="s">
        <v>43</v>
      </c>
      <c r="F127" s="50"/>
      <c r="G127" s="52"/>
      <c r="H127" s="54"/>
      <c r="I127" s="56"/>
      <c r="J127" s="100"/>
      <c r="K127" s="100"/>
      <c r="L127" s="101"/>
      <c r="M127" s="64">
        <v>0</v>
      </c>
      <c r="N127" s="98">
        <v>40</v>
      </c>
      <c r="O127" s="60"/>
      <c r="P127" s="98">
        <v>89.95</v>
      </c>
      <c r="Q127" s="60"/>
      <c r="R127" s="62">
        <f t="shared" si="2"/>
        <v>0</v>
      </c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4.25" customHeight="1">
      <c r="A128" s="64">
        <v>120</v>
      </c>
      <c r="B128" s="84" t="s">
        <v>234</v>
      </c>
      <c r="C128" s="96"/>
      <c r="D128" s="50"/>
      <c r="E128" s="97" t="s">
        <v>194</v>
      </c>
      <c r="F128" s="50"/>
      <c r="G128" s="52"/>
      <c r="H128" s="54"/>
      <c r="I128" s="56"/>
      <c r="J128" s="100"/>
      <c r="K128" s="100"/>
      <c r="L128" s="101"/>
      <c r="M128" s="64">
        <v>0</v>
      </c>
      <c r="N128" s="98">
        <v>40</v>
      </c>
      <c r="O128" s="60"/>
      <c r="P128" s="98">
        <v>89.95</v>
      </c>
      <c r="Q128" s="60"/>
      <c r="R128" s="62">
        <f t="shared" si="2"/>
        <v>0</v>
      </c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4.25" customHeight="1">
      <c r="A129" s="64">
        <v>121</v>
      </c>
      <c r="B129" s="84" t="s">
        <v>234</v>
      </c>
      <c r="C129" s="96"/>
      <c r="D129" s="50"/>
      <c r="E129" s="97" t="s">
        <v>235</v>
      </c>
      <c r="F129" s="50"/>
      <c r="G129" s="52"/>
      <c r="H129" s="54"/>
      <c r="I129" s="56"/>
      <c r="J129" s="100"/>
      <c r="K129" s="100"/>
      <c r="L129" s="101"/>
      <c r="M129" s="64">
        <v>0</v>
      </c>
      <c r="N129" s="98">
        <v>40</v>
      </c>
      <c r="O129" s="60"/>
      <c r="P129" s="98">
        <v>89.95</v>
      </c>
      <c r="Q129" s="60"/>
      <c r="R129" s="62">
        <f t="shared" si="2"/>
        <v>0</v>
      </c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4.25" customHeight="1">
      <c r="A130" s="64">
        <v>122</v>
      </c>
      <c r="B130" s="84" t="s">
        <v>234</v>
      </c>
      <c r="C130" s="96"/>
      <c r="D130" s="50"/>
      <c r="E130" s="97" t="s">
        <v>58</v>
      </c>
      <c r="F130" s="50"/>
      <c r="G130" s="52"/>
      <c r="H130" s="54"/>
      <c r="I130" s="56"/>
      <c r="J130" s="100"/>
      <c r="K130" s="100"/>
      <c r="L130" s="101"/>
      <c r="M130" s="64">
        <v>0</v>
      </c>
      <c r="N130" s="98">
        <v>40</v>
      </c>
      <c r="O130" s="60"/>
      <c r="P130" s="98">
        <v>89.95</v>
      </c>
      <c r="Q130" s="60"/>
      <c r="R130" s="62">
        <f t="shared" si="2"/>
        <v>0</v>
      </c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4.25" customHeight="1">
      <c r="A131" s="64">
        <v>123</v>
      </c>
      <c r="B131" s="84" t="s">
        <v>234</v>
      </c>
      <c r="C131" s="96"/>
      <c r="D131" s="50"/>
      <c r="E131" s="97" t="s">
        <v>236</v>
      </c>
      <c r="F131" s="50"/>
      <c r="G131" s="52"/>
      <c r="H131" s="54"/>
      <c r="I131" s="56"/>
      <c r="J131" s="100"/>
      <c r="K131" s="100"/>
      <c r="L131" s="101"/>
      <c r="M131" s="64">
        <v>0</v>
      </c>
      <c r="N131" s="98">
        <v>40</v>
      </c>
      <c r="O131" s="60"/>
      <c r="P131" s="98">
        <v>89.95</v>
      </c>
      <c r="Q131" s="60"/>
      <c r="R131" s="62">
        <f t="shared" si="2"/>
        <v>0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4.25" customHeight="1">
      <c r="A132" s="64">
        <v>124</v>
      </c>
      <c r="B132" s="84" t="s">
        <v>237</v>
      </c>
      <c r="C132" s="96"/>
      <c r="D132" s="50"/>
      <c r="E132" s="97" t="s">
        <v>238</v>
      </c>
      <c r="F132" s="50"/>
      <c r="G132" s="52"/>
      <c r="H132" s="54"/>
      <c r="I132" s="56"/>
      <c r="J132" s="100"/>
      <c r="K132" s="100"/>
      <c r="L132" s="101"/>
      <c r="M132" s="64">
        <v>0</v>
      </c>
      <c r="N132" s="98">
        <v>45</v>
      </c>
      <c r="O132" s="60"/>
      <c r="P132" s="98">
        <v>99.95</v>
      </c>
      <c r="Q132" s="60"/>
      <c r="R132" s="62">
        <f t="shared" si="2"/>
        <v>0</v>
      </c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4.25" customHeight="1">
      <c r="A133" s="64">
        <v>125</v>
      </c>
      <c r="B133" s="84" t="s">
        <v>237</v>
      </c>
      <c r="C133" s="96"/>
      <c r="D133" s="50"/>
      <c r="E133" s="97" t="s">
        <v>53</v>
      </c>
      <c r="F133" s="50"/>
      <c r="G133" s="52"/>
      <c r="H133" s="54"/>
      <c r="I133" s="56"/>
      <c r="J133" s="100"/>
      <c r="K133" s="100"/>
      <c r="L133" s="101"/>
      <c r="M133" s="64">
        <v>0</v>
      </c>
      <c r="N133" s="98">
        <v>45</v>
      </c>
      <c r="O133" s="60"/>
      <c r="P133" s="98">
        <v>99.95</v>
      </c>
      <c r="Q133" s="60"/>
      <c r="R133" s="62">
        <f t="shared" si="2"/>
        <v>0</v>
      </c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s="1" customFormat="1" ht="14.25" customHeight="1">
      <c r="A134" s="64">
        <v>126</v>
      </c>
      <c r="B134" s="107" t="s">
        <v>239</v>
      </c>
      <c r="C134" s="96"/>
      <c r="D134" s="148"/>
      <c r="E134" s="120" t="s">
        <v>49</v>
      </c>
      <c r="F134" s="148"/>
      <c r="G134" s="52"/>
      <c r="H134" s="54"/>
      <c r="I134" s="167"/>
      <c r="J134" s="168"/>
      <c r="K134" s="168"/>
      <c r="L134" s="101"/>
      <c r="M134" s="64">
        <v>0</v>
      </c>
      <c r="N134" s="98">
        <v>45</v>
      </c>
      <c r="O134" s="60"/>
      <c r="P134" s="98">
        <v>99.95</v>
      </c>
      <c r="Q134" s="60"/>
      <c r="R134" s="62">
        <f t="shared" si="2"/>
        <v>0</v>
      </c>
    </row>
    <row r="135" spans="1:38" s="1" customFormat="1" ht="14.25" customHeight="1">
      <c r="A135" s="64">
        <v>127</v>
      </c>
      <c r="B135" s="107" t="s">
        <v>239</v>
      </c>
      <c r="C135" s="96"/>
      <c r="D135" s="148"/>
      <c r="E135" s="120" t="s">
        <v>108</v>
      </c>
      <c r="F135" s="148"/>
      <c r="G135" s="52"/>
      <c r="H135" s="54"/>
      <c r="I135" s="167"/>
      <c r="J135" s="168"/>
      <c r="K135" s="168"/>
      <c r="L135" s="101"/>
      <c r="M135" s="64">
        <v>0</v>
      </c>
      <c r="N135" s="98">
        <v>45</v>
      </c>
      <c r="O135" s="60"/>
      <c r="P135" s="98">
        <v>99.95</v>
      </c>
      <c r="Q135" s="60"/>
      <c r="R135" s="62">
        <f t="shared" si="2"/>
        <v>0</v>
      </c>
    </row>
    <row r="136" spans="1:38" ht="14.25" customHeight="1">
      <c r="A136" s="64">
        <v>128</v>
      </c>
      <c r="B136" s="84" t="s">
        <v>239</v>
      </c>
      <c r="C136" s="96"/>
      <c r="D136" s="50"/>
      <c r="E136" s="99" t="s">
        <v>240</v>
      </c>
      <c r="F136" s="50"/>
      <c r="G136" s="52"/>
      <c r="H136" s="54"/>
      <c r="I136" s="56"/>
      <c r="J136" s="100"/>
      <c r="K136" s="100"/>
      <c r="L136" s="101"/>
      <c r="M136" s="64">
        <v>0</v>
      </c>
      <c r="N136" s="98">
        <v>47.5</v>
      </c>
      <c r="O136" s="60"/>
      <c r="P136" s="98">
        <v>99.95</v>
      </c>
      <c r="Q136" s="60"/>
      <c r="R136" s="62">
        <f t="shared" si="2"/>
        <v>0</v>
      </c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4.25" customHeight="1">
      <c r="A137" s="64">
        <v>129</v>
      </c>
      <c r="B137" s="84" t="s">
        <v>241</v>
      </c>
      <c r="C137" s="96"/>
      <c r="D137" s="50"/>
      <c r="E137" s="97" t="s">
        <v>242</v>
      </c>
      <c r="F137" s="50"/>
      <c r="G137" s="52"/>
      <c r="H137" s="54"/>
      <c r="I137" s="56"/>
      <c r="J137" s="100"/>
      <c r="K137" s="100"/>
      <c r="L137" s="101"/>
      <c r="M137" s="64">
        <v>0</v>
      </c>
      <c r="N137" s="98">
        <v>50</v>
      </c>
      <c r="O137" s="60"/>
      <c r="P137" s="98">
        <v>149.94999999999999</v>
      </c>
      <c r="Q137" s="60"/>
      <c r="R137" s="62">
        <f t="shared" si="2"/>
        <v>0</v>
      </c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4.25" customHeight="1">
      <c r="A138" s="64">
        <v>130</v>
      </c>
      <c r="B138" s="84" t="s">
        <v>241</v>
      </c>
      <c r="C138" s="96"/>
      <c r="D138" s="50"/>
      <c r="E138" s="97" t="s">
        <v>243</v>
      </c>
      <c r="F138" s="50"/>
      <c r="G138" s="52"/>
      <c r="H138" s="54"/>
      <c r="I138" s="56"/>
      <c r="J138" s="100"/>
      <c r="K138" s="100"/>
      <c r="L138" s="101"/>
      <c r="M138" s="64">
        <v>0</v>
      </c>
      <c r="N138" s="98">
        <v>50</v>
      </c>
      <c r="O138" s="60"/>
      <c r="P138" s="98">
        <v>149.94999999999999</v>
      </c>
      <c r="Q138" s="60"/>
      <c r="R138" s="62">
        <f t="shared" si="2"/>
        <v>0</v>
      </c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4.25" customHeight="1">
      <c r="A139" s="64">
        <v>131</v>
      </c>
      <c r="B139" s="84" t="s">
        <v>241</v>
      </c>
      <c r="C139" s="96"/>
      <c r="D139" s="50"/>
      <c r="E139" s="97" t="s">
        <v>244</v>
      </c>
      <c r="F139" s="50"/>
      <c r="G139" s="52"/>
      <c r="H139" s="54"/>
      <c r="I139" s="56"/>
      <c r="J139" s="100"/>
      <c r="K139" s="100"/>
      <c r="L139" s="101"/>
      <c r="M139" s="64">
        <v>0</v>
      </c>
      <c r="N139" s="98">
        <v>50</v>
      </c>
      <c r="O139" s="60"/>
      <c r="P139" s="98">
        <v>149.94999999999999</v>
      </c>
      <c r="Q139" s="60"/>
      <c r="R139" s="62">
        <f t="shared" si="2"/>
        <v>0</v>
      </c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4.25" customHeight="1">
      <c r="A140" s="64">
        <v>132</v>
      </c>
      <c r="B140" s="84" t="s">
        <v>241</v>
      </c>
      <c r="C140" s="96"/>
      <c r="D140" s="50"/>
      <c r="E140" s="97" t="s">
        <v>45</v>
      </c>
      <c r="F140" s="50"/>
      <c r="G140" s="52"/>
      <c r="H140" s="54"/>
      <c r="I140" s="56"/>
      <c r="J140" s="100"/>
      <c r="K140" s="100"/>
      <c r="L140" s="101"/>
      <c r="M140" s="64">
        <v>0</v>
      </c>
      <c r="N140" s="98">
        <v>50</v>
      </c>
      <c r="O140" s="60"/>
      <c r="P140" s="98">
        <v>149.94999999999999</v>
      </c>
      <c r="Q140" s="60"/>
      <c r="R140" s="62">
        <f t="shared" si="2"/>
        <v>0</v>
      </c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4.25" customHeight="1">
      <c r="A141" s="64">
        <v>133</v>
      </c>
      <c r="B141" s="84" t="s">
        <v>245</v>
      </c>
      <c r="C141" s="96"/>
      <c r="D141" s="50"/>
      <c r="E141" s="99" t="s">
        <v>246</v>
      </c>
      <c r="F141" s="50"/>
      <c r="G141" s="52"/>
      <c r="H141" s="54"/>
      <c r="I141" s="56"/>
      <c r="J141" s="100"/>
      <c r="K141" s="100"/>
      <c r="L141" s="101"/>
      <c r="M141" s="64">
        <v>0</v>
      </c>
      <c r="N141" s="98">
        <v>47.5</v>
      </c>
      <c r="O141" s="60"/>
      <c r="P141" s="98">
        <v>119.95</v>
      </c>
      <c r="Q141" s="60"/>
      <c r="R141" s="62">
        <f t="shared" si="2"/>
        <v>0</v>
      </c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4.25" customHeight="1">
      <c r="A142" s="64">
        <v>134</v>
      </c>
      <c r="B142" s="84" t="s">
        <v>247</v>
      </c>
      <c r="C142" s="96"/>
      <c r="D142" s="50"/>
      <c r="E142" s="99" t="s">
        <v>248</v>
      </c>
      <c r="F142" s="50"/>
      <c r="G142" s="52"/>
      <c r="H142" s="54"/>
      <c r="I142" s="56"/>
      <c r="J142" s="100"/>
      <c r="K142" s="100"/>
      <c r="L142" s="101"/>
      <c r="M142" s="64">
        <v>0</v>
      </c>
      <c r="N142" s="98">
        <v>52.5</v>
      </c>
      <c r="O142" s="60"/>
      <c r="P142" s="98">
        <v>129.94999999999999</v>
      </c>
      <c r="Q142" s="60"/>
      <c r="R142" s="62">
        <f t="shared" si="2"/>
        <v>0</v>
      </c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4.25" customHeight="1">
      <c r="A143" s="64">
        <v>135</v>
      </c>
      <c r="B143" s="84" t="s">
        <v>249</v>
      </c>
      <c r="C143" s="96"/>
      <c r="D143" s="50"/>
      <c r="E143" s="99" t="s">
        <v>250</v>
      </c>
      <c r="F143" s="50"/>
      <c r="G143" s="52"/>
      <c r="H143" s="54"/>
      <c r="I143" s="56"/>
      <c r="J143" s="100"/>
      <c r="K143" s="100"/>
      <c r="L143" s="101"/>
      <c r="M143" s="64">
        <v>0</v>
      </c>
      <c r="N143" s="98">
        <v>45</v>
      </c>
      <c r="O143" s="60"/>
      <c r="P143" s="98">
        <v>119.95</v>
      </c>
      <c r="Q143" s="60"/>
      <c r="R143" s="62">
        <f t="shared" si="2"/>
        <v>0</v>
      </c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4.25" customHeight="1">
      <c r="A144" s="64">
        <v>136</v>
      </c>
      <c r="B144" s="84" t="s">
        <v>251</v>
      </c>
      <c r="C144" s="96"/>
      <c r="D144" s="50"/>
      <c r="E144" s="99" t="s">
        <v>208</v>
      </c>
      <c r="F144" s="50"/>
      <c r="G144" s="52"/>
      <c r="H144" s="54"/>
      <c r="I144" s="56"/>
      <c r="J144" s="100"/>
      <c r="K144" s="100"/>
      <c r="L144" s="101"/>
      <c r="M144" s="64">
        <v>0</v>
      </c>
      <c r="N144" s="98">
        <v>47.5</v>
      </c>
      <c r="O144" s="60"/>
      <c r="P144" s="98">
        <v>119.95</v>
      </c>
      <c r="Q144" s="60"/>
      <c r="R144" s="62">
        <f t="shared" si="2"/>
        <v>0</v>
      </c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4.25" customHeight="1">
      <c r="A145" s="64">
        <v>137</v>
      </c>
      <c r="B145" s="84" t="s">
        <v>252</v>
      </c>
      <c r="C145" s="96"/>
      <c r="D145" s="50"/>
      <c r="E145" s="99" t="s">
        <v>253</v>
      </c>
      <c r="F145" s="50"/>
      <c r="G145" s="52"/>
      <c r="H145" s="54"/>
      <c r="I145" s="56"/>
      <c r="J145" s="100"/>
      <c r="K145" s="100"/>
      <c r="L145" s="101"/>
      <c r="M145" s="64">
        <v>0</v>
      </c>
      <c r="N145" s="98">
        <v>40</v>
      </c>
      <c r="O145" s="60"/>
      <c r="P145" s="98">
        <v>89.95</v>
      </c>
      <c r="Q145" s="60"/>
      <c r="R145" s="62">
        <f t="shared" si="2"/>
        <v>0</v>
      </c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4.25" customHeight="1">
      <c r="A146" s="64">
        <v>138</v>
      </c>
      <c r="B146" s="84" t="s">
        <v>254</v>
      </c>
      <c r="C146" s="96"/>
      <c r="D146" s="50"/>
      <c r="E146" s="97" t="s">
        <v>255</v>
      </c>
      <c r="F146" s="50"/>
      <c r="G146" s="52"/>
      <c r="H146" s="54"/>
      <c r="I146" s="56"/>
      <c r="J146" s="100"/>
      <c r="K146" s="100"/>
      <c r="L146" s="101"/>
      <c r="M146" s="64">
        <v>0</v>
      </c>
      <c r="N146" s="98">
        <v>30</v>
      </c>
      <c r="O146" s="60"/>
      <c r="P146" s="98">
        <v>79.95</v>
      </c>
      <c r="Q146" s="60"/>
      <c r="R146" s="62">
        <f t="shared" si="2"/>
        <v>0</v>
      </c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4.25" customHeight="1">
      <c r="A147" s="64">
        <v>139</v>
      </c>
      <c r="B147" s="107" t="s">
        <v>254</v>
      </c>
      <c r="C147" s="96"/>
      <c r="D147" s="50"/>
      <c r="E147" s="97" t="s">
        <v>256</v>
      </c>
      <c r="F147" s="50"/>
      <c r="G147" s="52"/>
      <c r="H147" s="54"/>
      <c r="I147" s="56"/>
      <c r="J147" s="100"/>
      <c r="K147" s="100"/>
      <c r="L147" s="101"/>
      <c r="M147" s="64">
        <v>0</v>
      </c>
      <c r="N147" s="98">
        <v>30</v>
      </c>
      <c r="O147" s="60"/>
      <c r="P147" s="98">
        <v>79.95</v>
      </c>
      <c r="Q147" s="60"/>
      <c r="R147" s="62">
        <f t="shared" si="2"/>
        <v>0</v>
      </c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4.25" customHeight="1">
      <c r="A148" s="64">
        <v>140</v>
      </c>
      <c r="B148" s="84" t="s">
        <v>257</v>
      </c>
      <c r="C148" s="96"/>
      <c r="D148" s="50"/>
      <c r="E148" s="99" t="s">
        <v>258</v>
      </c>
      <c r="F148" s="50"/>
      <c r="G148" s="52"/>
      <c r="H148" s="54"/>
      <c r="I148" s="56"/>
      <c r="J148" s="100"/>
      <c r="K148" s="100"/>
      <c r="L148" s="101"/>
      <c r="M148" s="64">
        <v>0</v>
      </c>
      <c r="N148" s="98">
        <v>30</v>
      </c>
      <c r="O148" s="60"/>
      <c r="P148" s="98">
        <v>79.95</v>
      </c>
      <c r="Q148" s="60"/>
      <c r="R148" s="62">
        <f t="shared" si="2"/>
        <v>0</v>
      </c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4.25" customHeight="1">
      <c r="A149" s="64">
        <v>141</v>
      </c>
      <c r="B149" s="84" t="s">
        <v>259</v>
      </c>
      <c r="C149" s="96"/>
      <c r="D149" s="50"/>
      <c r="E149" s="99" t="s">
        <v>246</v>
      </c>
      <c r="F149" s="50"/>
      <c r="G149" s="52"/>
      <c r="H149" s="54"/>
      <c r="I149" s="56"/>
      <c r="J149" s="100"/>
      <c r="K149" s="100"/>
      <c r="L149" s="101"/>
      <c r="M149" s="64">
        <v>0</v>
      </c>
      <c r="N149" s="98">
        <v>45</v>
      </c>
      <c r="O149" s="60"/>
      <c r="P149" s="98">
        <v>99.95</v>
      </c>
      <c r="Q149" s="60"/>
      <c r="R149" s="62">
        <f t="shared" si="2"/>
        <v>0</v>
      </c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4.25" customHeight="1">
      <c r="A150" s="64">
        <v>142</v>
      </c>
      <c r="B150" s="84" t="s">
        <v>260</v>
      </c>
      <c r="C150" s="96"/>
      <c r="D150" s="50"/>
      <c r="E150" s="99" t="s">
        <v>246</v>
      </c>
      <c r="F150" s="50"/>
      <c r="G150" s="52"/>
      <c r="H150" s="54"/>
      <c r="I150" s="56"/>
      <c r="J150" s="100"/>
      <c r="K150" s="100"/>
      <c r="L150" s="101"/>
      <c r="M150" s="64">
        <v>0</v>
      </c>
      <c r="N150" s="98">
        <v>52.5</v>
      </c>
      <c r="O150" s="60"/>
      <c r="P150" s="98">
        <v>129.94999999999999</v>
      </c>
      <c r="Q150" s="60"/>
      <c r="R150" s="62">
        <f t="shared" si="2"/>
        <v>0</v>
      </c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4.25" customHeight="1">
      <c r="A151" s="64">
        <v>143</v>
      </c>
      <c r="B151" s="84" t="s">
        <v>261</v>
      </c>
      <c r="C151" s="96"/>
      <c r="D151" s="50"/>
      <c r="E151" s="99" t="s">
        <v>262</v>
      </c>
      <c r="F151" s="50"/>
      <c r="G151" s="52"/>
      <c r="H151" s="54"/>
      <c r="I151" s="56"/>
      <c r="J151" s="100"/>
      <c r="K151" s="100"/>
      <c r="L151" s="101"/>
      <c r="M151" s="64">
        <v>0</v>
      </c>
      <c r="N151" s="98">
        <v>30</v>
      </c>
      <c r="O151" s="60"/>
      <c r="P151" s="98">
        <v>69.95</v>
      </c>
      <c r="Q151" s="60"/>
      <c r="R151" s="62">
        <f t="shared" si="2"/>
        <v>0</v>
      </c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4.25" customHeight="1">
      <c r="A152" s="64">
        <v>144</v>
      </c>
      <c r="B152" s="84" t="s">
        <v>263</v>
      </c>
      <c r="C152" s="96"/>
      <c r="D152" s="50"/>
      <c r="E152" s="99" t="s">
        <v>53</v>
      </c>
      <c r="F152" s="50"/>
      <c r="G152" s="52"/>
      <c r="H152" s="54"/>
      <c r="I152" s="56"/>
      <c r="J152" s="100"/>
      <c r="K152" s="100"/>
      <c r="L152" s="101"/>
      <c r="M152" s="64">
        <v>0</v>
      </c>
      <c r="N152" s="98">
        <v>15</v>
      </c>
      <c r="O152" s="60"/>
      <c r="P152" s="98">
        <v>49.95</v>
      </c>
      <c r="Q152" s="60"/>
      <c r="R152" s="62">
        <f t="shared" si="2"/>
        <v>0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4.25" customHeight="1">
      <c r="A153" s="64">
        <v>145</v>
      </c>
      <c r="B153" s="84" t="s">
        <v>264</v>
      </c>
      <c r="C153" s="96"/>
      <c r="D153" s="50"/>
      <c r="E153" s="97" t="s">
        <v>53</v>
      </c>
      <c r="F153" s="50"/>
      <c r="G153" s="52"/>
      <c r="H153" s="54"/>
      <c r="I153" s="56"/>
      <c r="J153" s="100"/>
      <c r="K153" s="100"/>
      <c r="L153" s="101"/>
      <c r="M153" s="64">
        <v>0</v>
      </c>
      <c r="N153" s="98">
        <v>15</v>
      </c>
      <c r="O153" s="60"/>
      <c r="P153" s="98">
        <v>49.95</v>
      </c>
      <c r="Q153" s="60"/>
      <c r="R153" s="62">
        <f t="shared" si="2"/>
        <v>0</v>
      </c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4.25" customHeight="1">
      <c r="A154" s="64">
        <v>146</v>
      </c>
      <c r="B154" s="84" t="s">
        <v>264</v>
      </c>
      <c r="C154" s="96"/>
      <c r="D154" s="50"/>
      <c r="E154" s="97" t="s">
        <v>37</v>
      </c>
      <c r="F154" s="50"/>
      <c r="G154" s="52"/>
      <c r="H154" s="54"/>
      <c r="I154" s="56"/>
      <c r="J154" s="100"/>
      <c r="K154" s="100"/>
      <c r="L154" s="101"/>
      <c r="M154" s="64">
        <v>0</v>
      </c>
      <c r="N154" s="98">
        <v>15</v>
      </c>
      <c r="O154" s="60"/>
      <c r="P154" s="98">
        <v>49.95</v>
      </c>
      <c r="Q154" s="60"/>
      <c r="R154" s="62">
        <f t="shared" si="2"/>
        <v>0</v>
      </c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4.25" customHeight="1">
      <c r="A155" s="64">
        <v>147</v>
      </c>
      <c r="B155" s="84" t="s">
        <v>265</v>
      </c>
      <c r="C155" s="96"/>
      <c r="D155" s="50"/>
      <c r="E155" s="97" t="s">
        <v>53</v>
      </c>
      <c r="F155" s="50"/>
      <c r="G155" s="52"/>
      <c r="H155" s="54"/>
      <c r="I155" s="56"/>
      <c r="J155" s="100"/>
      <c r="K155" s="100"/>
      <c r="L155" s="101"/>
      <c r="M155" s="64">
        <v>0</v>
      </c>
      <c r="N155" s="98">
        <v>25</v>
      </c>
      <c r="O155" s="60"/>
      <c r="P155" s="98">
        <v>59.95</v>
      </c>
      <c r="Q155" s="60"/>
      <c r="R155" s="62">
        <f t="shared" si="2"/>
        <v>0</v>
      </c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4.25" customHeight="1">
      <c r="A156" s="64">
        <v>148</v>
      </c>
      <c r="B156" s="84" t="s">
        <v>265</v>
      </c>
      <c r="C156" s="96"/>
      <c r="D156" s="50"/>
      <c r="E156" s="97" t="s">
        <v>266</v>
      </c>
      <c r="F156" s="50"/>
      <c r="G156" s="52"/>
      <c r="H156" s="54"/>
      <c r="I156" s="56"/>
      <c r="J156" s="100"/>
      <c r="K156" s="100"/>
      <c r="L156" s="101"/>
      <c r="M156" s="64">
        <v>0</v>
      </c>
      <c r="N156" s="98">
        <v>25</v>
      </c>
      <c r="O156" s="60"/>
      <c r="P156" s="98">
        <v>59.95</v>
      </c>
      <c r="Q156" s="60"/>
      <c r="R156" s="62">
        <f t="shared" si="2"/>
        <v>0</v>
      </c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4.25" customHeight="1">
      <c r="A157" s="64">
        <v>149</v>
      </c>
      <c r="B157" s="84" t="s">
        <v>267</v>
      </c>
      <c r="C157" s="96"/>
      <c r="D157" s="50"/>
      <c r="E157" s="97" t="s">
        <v>53</v>
      </c>
      <c r="F157" s="50"/>
      <c r="G157" s="52"/>
      <c r="H157" s="54"/>
      <c r="I157" s="56"/>
      <c r="J157" s="100"/>
      <c r="K157" s="100"/>
      <c r="L157" s="101"/>
      <c r="M157" s="64">
        <v>0</v>
      </c>
      <c r="N157" s="98">
        <v>20</v>
      </c>
      <c r="O157" s="60"/>
      <c r="P157" s="98">
        <v>59.95</v>
      </c>
      <c r="Q157" s="60"/>
      <c r="R157" s="62">
        <f t="shared" si="2"/>
        <v>0</v>
      </c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4.25" customHeight="1">
      <c r="A158" s="64">
        <v>150</v>
      </c>
      <c r="B158" s="84" t="s">
        <v>267</v>
      </c>
      <c r="C158" s="96"/>
      <c r="D158" s="50"/>
      <c r="E158" s="97" t="s">
        <v>266</v>
      </c>
      <c r="F158" s="50"/>
      <c r="G158" s="52"/>
      <c r="H158" s="54"/>
      <c r="I158" s="56"/>
      <c r="J158" s="100"/>
      <c r="K158" s="100"/>
      <c r="L158" s="101"/>
      <c r="M158" s="64">
        <v>0</v>
      </c>
      <c r="N158" s="98">
        <v>20</v>
      </c>
      <c r="O158" s="60"/>
      <c r="P158" s="98">
        <v>59.95</v>
      </c>
      <c r="Q158" s="60"/>
      <c r="R158" s="62">
        <f t="shared" si="2"/>
        <v>0</v>
      </c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4.25" customHeight="1">
      <c r="A159" s="64">
        <v>151</v>
      </c>
      <c r="B159" s="85" t="s">
        <v>268</v>
      </c>
      <c r="C159" s="96"/>
      <c r="D159" s="50"/>
      <c r="E159" s="99" t="s">
        <v>122</v>
      </c>
      <c r="F159" s="50"/>
      <c r="G159" s="52"/>
      <c r="H159" s="54"/>
      <c r="I159" s="56"/>
      <c r="J159" s="100"/>
      <c r="K159" s="100"/>
      <c r="L159" s="101"/>
      <c r="M159" s="64">
        <v>0</v>
      </c>
      <c r="N159" s="98">
        <v>35</v>
      </c>
      <c r="O159" s="60"/>
      <c r="P159" s="98">
        <v>99.95</v>
      </c>
      <c r="Q159" s="60"/>
      <c r="R159" s="62">
        <f t="shared" si="2"/>
        <v>0</v>
      </c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4.25" customHeight="1">
      <c r="A160" s="264" t="s">
        <v>269</v>
      </c>
      <c r="B160" s="200"/>
      <c r="C160" s="200"/>
      <c r="D160" s="200"/>
      <c r="E160" s="200"/>
      <c r="F160" s="200"/>
      <c r="G160" s="200"/>
      <c r="H160" s="200"/>
      <c r="I160" s="200"/>
      <c r="J160" s="200"/>
      <c r="K160" s="200"/>
      <c r="L160" s="200"/>
      <c r="M160" s="200"/>
      <c r="N160" s="200"/>
      <c r="O160" s="200"/>
      <c r="P160" s="200"/>
      <c r="Q160" s="200"/>
      <c r="R160" s="198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4.25" customHeight="1">
      <c r="A161" s="64">
        <v>147</v>
      </c>
      <c r="B161" s="86" t="s">
        <v>270</v>
      </c>
      <c r="C161" s="96"/>
      <c r="D161" s="50"/>
      <c r="E161" s="99" t="s">
        <v>53</v>
      </c>
      <c r="F161" s="50"/>
      <c r="G161" s="52"/>
      <c r="H161" s="54"/>
      <c r="I161" s="216"/>
      <c r="J161" s="200"/>
      <c r="K161" s="200"/>
      <c r="L161" s="198"/>
      <c r="M161" s="45">
        <v>0</v>
      </c>
      <c r="N161" s="98">
        <v>15</v>
      </c>
      <c r="O161" s="60"/>
      <c r="P161" s="98">
        <v>49.95</v>
      </c>
      <c r="Q161" s="60"/>
      <c r="R161" s="62">
        <f t="shared" ref="R161:R166" si="3">M161*N161</f>
        <v>0</v>
      </c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4.25" customHeight="1">
      <c r="A162" s="64">
        <v>148</v>
      </c>
      <c r="B162" s="86" t="s">
        <v>271</v>
      </c>
      <c r="C162" s="96"/>
      <c r="D162" s="50"/>
      <c r="E162" s="99" t="s">
        <v>53</v>
      </c>
      <c r="F162" s="50"/>
      <c r="G162" s="52"/>
      <c r="H162" s="54"/>
      <c r="I162" s="216"/>
      <c r="J162" s="200"/>
      <c r="K162" s="200"/>
      <c r="L162" s="198"/>
      <c r="M162" s="45">
        <v>0</v>
      </c>
      <c r="N162" s="98">
        <v>12.5</v>
      </c>
      <c r="O162" s="60"/>
      <c r="P162" s="98">
        <v>29.95</v>
      </c>
      <c r="Q162" s="60"/>
      <c r="R162" s="62">
        <f t="shared" si="3"/>
        <v>0</v>
      </c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14.25" customHeight="1">
      <c r="A163" s="64">
        <v>149</v>
      </c>
      <c r="B163" s="86" t="s">
        <v>272</v>
      </c>
      <c r="C163" s="96"/>
      <c r="D163" s="50"/>
      <c r="E163" s="99" t="s">
        <v>53</v>
      </c>
      <c r="F163" s="50"/>
      <c r="G163" s="52"/>
      <c r="H163" s="54"/>
      <c r="I163" s="216"/>
      <c r="J163" s="200"/>
      <c r="K163" s="200"/>
      <c r="L163" s="198"/>
      <c r="M163" s="45">
        <v>0</v>
      </c>
      <c r="N163" s="98">
        <v>12</v>
      </c>
      <c r="O163" s="60"/>
      <c r="P163" s="98">
        <v>39.950000000000003</v>
      </c>
      <c r="Q163" s="60"/>
      <c r="R163" s="62">
        <f t="shared" si="3"/>
        <v>0</v>
      </c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spans="1:38" ht="14.25" customHeight="1">
      <c r="A164" s="64">
        <v>150</v>
      </c>
      <c r="B164" s="87" t="s">
        <v>273</v>
      </c>
      <c r="C164" s="96"/>
      <c r="D164" s="50"/>
      <c r="E164" s="99" t="s">
        <v>53</v>
      </c>
      <c r="F164" s="50"/>
      <c r="G164" s="52"/>
      <c r="H164" s="54"/>
      <c r="I164" s="216"/>
      <c r="J164" s="200"/>
      <c r="K164" s="200"/>
      <c r="L164" s="198"/>
      <c r="M164" s="45">
        <v>0</v>
      </c>
      <c r="N164" s="98">
        <v>30</v>
      </c>
      <c r="O164" s="60"/>
      <c r="P164" s="98">
        <v>89.95</v>
      </c>
      <c r="Q164" s="60"/>
      <c r="R164" s="62">
        <f t="shared" si="3"/>
        <v>0</v>
      </c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spans="1:38" ht="14.25" customHeight="1">
      <c r="A165" s="64">
        <v>151</v>
      </c>
      <c r="B165" s="88" t="s">
        <v>274</v>
      </c>
      <c r="C165" s="96"/>
      <c r="D165" s="50"/>
      <c r="E165" s="99" t="s">
        <v>53</v>
      </c>
      <c r="F165" s="50"/>
      <c r="G165" s="52"/>
      <c r="H165" s="54"/>
      <c r="I165" s="216"/>
      <c r="J165" s="200"/>
      <c r="K165" s="200"/>
      <c r="L165" s="198"/>
      <c r="M165" s="45">
        <v>0</v>
      </c>
      <c r="N165" s="98">
        <v>30</v>
      </c>
      <c r="O165" s="60"/>
      <c r="P165" s="98">
        <v>69.95</v>
      </c>
      <c r="Q165" s="60"/>
      <c r="R165" s="62">
        <f t="shared" si="3"/>
        <v>0</v>
      </c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spans="1:38" ht="14.25" customHeight="1">
      <c r="A166" s="64">
        <v>152</v>
      </c>
      <c r="B166" s="90" t="s">
        <v>275</v>
      </c>
      <c r="C166" s="96"/>
      <c r="D166" s="50"/>
      <c r="E166" s="99" t="s">
        <v>276</v>
      </c>
      <c r="F166" s="50"/>
      <c r="G166" s="52"/>
      <c r="H166" s="54"/>
      <c r="I166" s="216"/>
      <c r="J166" s="200"/>
      <c r="K166" s="200"/>
      <c r="L166" s="198"/>
      <c r="M166" s="45">
        <v>0</v>
      </c>
      <c r="N166" s="98">
        <v>20</v>
      </c>
      <c r="O166" s="60"/>
      <c r="P166" s="98">
        <v>59.95</v>
      </c>
      <c r="Q166" s="60"/>
      <c r="R166" s="62">
        <f t="shared" si="3"/>
        <v>0</v>
      </c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spans="1:38" ht="14.25" customHeight="1">
      <c r="A167" s="264" t="s">
        <v>277</v>
      </c>
      <c r="B167" s="200"/>
      <c r="C167" s="200"/>
      <c r="D167" s="200"/>
      <c r="E167" s="200"/>
      <c r="F167" s="200"/>
      <c r="G167" s="200"/>
      <c r="H167" s="200"/>
      <c r="I167" s="200"/>
      <c r="J167" s="200"/>
      <c r="K167" s="200"/>
      <c r="L167" s="200"/>
      <c r="M167" s="200"/>
      <c r="N167" s="200"/>
      <c r="O167" s="200"/>
      <c r="P167" s="200"/>
      <c r="Q167" s="200"/>
      <c r="R167" s="198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spans="1:38" ht="14.25" customHeight="1">
      <c r="A168" s="64">
        <v>153</v>
      </c>
      <c r="B168" s="74" t="s">
        <v>278</v>
      </c>
      <c r="C168" s="50"/>
      <c r="D168" s="50"/>
      <c r="E168" s="97" t="s">
        <v>37</v>
      </c>
      <c r="F168" s="50"/>
      <c r="G168" s="52"/>
      <c r="H168" s="54"/>
      <c r="I168" s="216"/>
      <c r="J168" s="200"/>
      <c r="K168" s="200"/>
      <c r="L168" s="198"/>
      <c r="M168" s="45">
        <v>0</v>
      </c>
      <c r="N168" s="98">
        <v>65</v>
      </c>
      <c r="O168" s="60"/>
      <c r="P168" s="61">
        <v>149.94999999999999</v>
      </c>
      <c r="Q168" s="60"/>
      <c r="R168" s="62">
        <f t="shared" ref="R168:R192" si="4">M168*N168</f>
        <v>0</v>
      </c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spans="1:38" ht="14.25" customHeight="1">
      <c r="A169" s="64">
        <v>154</v>
      </c>
      <c r="B169" s="74" t="s">
        <v>278</v>
      </c>
      <c r="C169" s="50"/>
      <c r="D169" s="50"/>
      <c r="E169" s="97" t="s">
        <v>98</v>
      </c>
      <c r="F169" s="50"/>
      <c r="G169" s="52"/>
      <c r="H169" s="54"/>
      <c r="I169" s="216"/>
      <c r="J169" s="200"/>
      <c r="K169" s="200"/>
      <c r="L169" s="198"/>
      <c r="M169" s="45">
        <v>0</v>
      </c>
      <c r="N169" s="98">
        <v>65</v>
      </c>
      <c r="O169" s="60"/>
      <c r="P169" s="61">
        <v>149.94999999999999</v>
      </c>
      <c r="Q169" s="60"/>
      <c r="R169" s="62">
        <f t="shared" si="4"/>
        <v>0</v>
      </c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spans="1:38" ht="14.25" customHeight="1">
      <c r="A170" s="64">
        <v>155</v>
      </c>
      <c r="B170" s="74" t="s">
        <v>278</v>
      </c>
      <c r="C170" s="50"/>
      <c r="D170" s="50"/>
      <c r="E170" s="97" t="s">
        <v>54</v>
      </c>
      <c r="F170" s="50"/>
      <c r="G170" s="52"/>
      <c r="H170" s="54"/>
      <c r="I170" s="216"/>
      <c r="J170" s="200"/>
      <c r="K170" s="200"/>
      <c r="L170" s="198"/>
      <c r="M170" s="45">
        <v>0</v>
      </c>
      <c r="N170" s="98">
        <v>65</v>
      </c>
      <c r="O170" s="60"/>
      <c r="P170" s="61">
        <v>149.94999999999999</v>
      </c>
      <c r="Q170" s="60"/>
      <c r="R170" s="62">
        <f t="shared" si="4"/>
        <v>0</v>
      </c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spans="1:38" ht="14.25" customHeight="1">
      <c r="A171" s="64">
        <v>156</v>
      </c>
      <c r="B171" s="76" t="s">
        <v>279</v>
      </c>
      <c r="C171" s="50"/>
      <c r="D171" s="50"/>
      <c r="E171" s="97" t="s">
        <v>44</v>
      </c>
      <c r="F171" s="50"/>
      <c r="G171" s="52"/>
      <c r="H171" s="54"/>
      <c r="I171" s="216"/>
      <c r="J171" s="200"/>
      <c r="K171" s="200"/>
      <c r="L171" s="198"/>
      <c r="M171" s="45">
        <v>0</v>
      </c>
      <c r="N171" s="98">
        <v>60</v>
      </c>
      <c r="O171" s="60"/>
      <c r="P171" s="61">
        <v>149.94999999999999</v>
      </c>
      <c r="Q171" s="60"/>
      <c r="R171" s="62">
        <f t="shared" si="4"/>
        <v>0</v>
      </c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spans="1:38" ht="14.25" customHeight="1">
      <c r="A172" s="64">
        <v>157</v>
      </c>
      <c r="B172" s="76" t="s">
        <v>279</v>
      </c>
      <c r="C172" s="50"/>
      <c r="D172" s="50"/>
      <c r="E172" s="97" t="s">
        <v>236</v>
      </c>
      <c r="F172" s="50"/>
      <c r="G172" s="52"/>
      <c r="H172" s="54"/>
      <c r="I172" s="216"/>
      <c r="J172" s="200"/>
      <c r="K172" s="200"/>
      <c r="L172" s="198"/>
      <c r="M172" s="45">
        <v>0</v>
      </c>
      <c r="N172" s="98">
        <v>60</v>
      </c>
      <c r="O172" s="60"/>
      <c r="P172" s="61">
        <v>149.94999999999999</v>
      </c>
      <c r="Q172" s="60"/>
      <c r="R172" s="62">
        <f t="shared" si="4"/>
        <v>0</v>
      </c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spans="1:38" ht="14.25" customHeight="1">
      <c r="A173" s="64">
        <v>158</v>
      </c>
      <c r="B173" s="76" t="s">
        <v>279</v>
      </c>
      <c r="C173" s="50"/>
      <c r="D173" s="50"/>
      <c r="E173" s="97" t="s">
        <v>93</v>
      </c>
      <c r="F173" s="50"/>
      <c r="G173" s="52"/>
      <c r="H173" s="54"/>
      <c r="I173" s="216"/>
      <c r="J173" s="200"/>
      <c r="K173" s="200"/>
      <c r="L173" s="198"/>
      <c r="M173" s="45">
        <v>0</v>
      </c>
      <c r="N173" s="98">
        <v>60</v>
      </c>
      <c r="O173" s="60"/>
      <c r="P173" s="61">
        <v>149.94999999999999</v>
      </c>
      <c r="Q173" s="60"/>
      <c r="R173" s="62">
        <f t="shared" si="4"/>
        <v>0</v>
      </c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spans="1:38" ht="14.25" customHeight="1">
      <c r="A174" s="64">
        <v>159</v>
      </c>
      <c r="B174" s="76" t="s">
        <v>279</v>
      </c>
      <c r="C174" s="50"/>
      <c r="D174" s="50"/>
      <c r="E174" s="97" t="s">
        <v>49</v>
      </c>
      <c r="F174" s="50"/>
      <c r="G174" s="52"/>
      <c r="H174" s="54"/>
      <c r="I174" s="216"/>
      <c r="J174" s="200"/>
      <c r="K174" s="200"/>
      <c r="L174" s="198"/>
      <c r="M174" s="45">
        <v>0</v>
      </c>
      <c r="N174" s="98">
        <v>60</v>
      </c>
      <c r="O174" s="60"/>
      <c r="P174" s="61">
        <v>149.94999999999999</v>
      </c>
      <c r="Q174" s="60"/>
      <c r="R174" s="62">
        <f t="shared" si="4"/>
        <v>0</v>
      </c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spans="1:38" ht="14.25" customHeight="1">
      <c r="A175" s="64">
        <v>160</v>
      </c>
      <c r="B175" s="76" t="s">
        <v>279</v>
      </c>
      <c r="C175" s="50"/>
      <c r="D175" s="50"/>
      <c r="E175" s="97" t="s">
        <v>51</v>
      </c>
      <c r="F175" s="50"/>
      <c r="G175" s="52"/>
      <c r="H175" s="54"/>
      <c r="I175" s="216"/>
      <c r="J175" s="200"/>
      <c r="K175" s="200"/>
      <c r="L175" s="198"/>
      <c r="M175" s="45">
        <v>0</v>
      </c>
      <c r="N175" s="98">
        <v>60</v>
      </c>
      <c r="O175" s="60"/>
      <c r="P175" s="61">
        <v>149.94999999999999</v>
      </c>
      <c r="Q175" s="60"/>
      <c r="R175" s="62">
        <f t="shared" si="4"/>
        <v>0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spans="1:38" ht="14.25" customHeight="1">
      <c r="A176" s="64">
        <v>161</v>
      </c>
      <c r="B176" s="76" t="s">
        <v>279</v>
      </c>
      <c r="C176" s="50"/>
      <c r="D176" s="50"/>
      <c r="E176" s="97" t="s">
        <v>108</v>
      </c>
      <c r="F176" s="50"/>
      <c r="G176" s="52"/>
      <c r="H176" s="54"/>
      <c r="I176" s="216"/>
      <c r="J176" s="200"/>
      <c r="K176" s="200"/>
      <c r="L176" s="198"/>
      <c r="M176" s="45">
        <v>0</v>
      </c>
      <c r="N176" s="98">
        <v>60</v>
      </c>
      <c r="O176" s="60"/>
      <c r="P176" s="61">
        <v>149.94999999999999</v>
      </c>
      <c r="Q176" s="60"/>
      <c r="R176" s="62">
        <f t="shared" si="4"/>
        <v>0</v>
      </c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spans="1:38" ht="14.25" customHeight="1">
      <c r="A177" s="64">
        <v>162</v>
      </c>
      <c r="B177" s="76" t="s">
        <v>279</v>
      </c>
      <c r="C177" s="50"/>
      <c r="D177" s="50"/>
      <c r="E177" s="97" t="s">
        <v>45</v>
      </c>
      <c r="F177" s="50"/>
      <c r="G177" s="52"/>
      <c r="H177" s="54"/>
      <c r="I177" s="216"/>
      <c r="J177" s="200"/>
      <c r="K177" s="200"/>
      <c r="L177" s="198"/>
      <c r="M177" s="45">
        <v>0</v>
      </c>
      <c r="N177" s="98">
        <v>60</v>
      </c>
      <c r="O177" s="60"/>
      <c r="P177" s="61">
        <v>149.94999999999999</v>
      </c>
      <c r="Q177" s="60"/>
      <c r="R177" s="62">
        <f t="shared" si="4"/>
        <v>0</v>
      </c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spans="1:38" ht="14.25" customHeight="1">
      <c r="A178" s="64">
        <v>163</v>
      </c>
      <c r="B178" s="76" t="s">
        <v>279</v>
      </c>
      <c r="C178" s="50"/>
      <c r="D178" s="50"/>
      <c r="E178" s="97" t="s">
        <v>94</v>
      </c>
      <c r="F178" s="50"/>
      <c r="G178" s="52"/>
      <c r="H178" s="54"/>
      <c r="I178" s="216"/>
      <c r="J178" s="200"/>
      <c r="K178" s="200"/>
      <c r="L178" s="198"/>
      <c r="M178" s="45">
        <v>0</v>
      </c>
      <c r="N178" s="98">
        <v>60</v>
      </c>
      <c r="O178" s="60"/>
      <c r="P178" s="61">
        <v>149.94999999999999</v>
      </c>
      <c r="Q178" s="60"/>
      <c r="R178" s="62">
        <f t="shared" si="4"/>
        <v>0</v>
      </c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spans="1:38" ht="14.25" customHeight="1">
      <c r="A179" s="64">
        <v>164</v>
      </c>
      <c r="B179" s="76" t="s">
        <v>279</v>
      </c>
      <c r="C179" s="50"/>
      <c r="D179" s="50"/>
      <c r="E179" s="97" t="s">
        <v>37</v>
      </c>
      <c r="F179" s="50"/>
      <c r="G179" s="52"/>
      <c r="H179" s="54"/>
      <c r="I179" s="216"/>
      <c r="J179" s="200"/>
      <c r="K179" s="200"/>
      <c r="L179" s="198"/>
      <c r="M179" s="45">
        <v>0</v>
      </c>
      <c r="N179" s="98">
        <v>60</v>
      </c>
      <c r="O179" s="60"/>
      <c r="P179" s="61">
        <v>149.94999999999999</v>
      </c>
      <c r="Q179" s="60"/>
      <c r="R179" s="62">
        <f t="shared" si="4"/>
        <v>0</v>
      </c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spans="1:38" ht="14.25" customHeight="1">
      <c r="A180" s="64">
        <v>165</v>
      </c>
      <c r="B180" s="76" t="s">
        <v>279</v>
      </c>
      <c r="C180" s="50"/>
      <c r="D180" s="50"/>
      <c r="E180" s="97" t="s">
        <v>280</v>
      </c>
      <c r="F180" s="50"/>
      <c r="G180" s="52"/>
      <c r="H180" s="54"/>
      <c r="I180" s="216"/>
      <c r="J180" s="200"/>
      <c r="K180" s="200"/>
      <c r="L180" s="198"/>
      <c r="M180" s="45">
        <v>0</v>
      </c>
      <c r="N180" s="98">
        <v>60</v>
      </c>
      <c r="O180" s="60"/>
      <c r="P180" s="61">
        <v>149.94999999999999</v>
      </c>
      <c r="Q180" s="60"/>
      <c r="R180" s="62">
        <f t="shared" si="4"/>
        <v>0</v>
      </c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spans="1:38" ht="14.25" customHeight="1">
      <c r="A181" s="64">
        <v>166</v>
      </c>
      <c r="B181" s="77" t="s">
        <v>281</v>
      </c>
      <c r="C181" s="50"/>
      <c r="D181" s="50"/>
      <c r="E181" s="99" t="s">
        <v>37</v>
      </c>
      <c r="F181" s="50"/>
      <c r="G181" s="52"/>
      <c r="H181" s="54"/>
      <c r="I181" s="216"/>
      <c r="J181" s="200"/>
      <c r="K181" s="200"/>
      <c r="L181" s="198"/>
      <c r="M181" s="45">
        <v>0</v>
      </c>
      <c r="N181" s="98">
        <v>40</v>
      </c>
      <c r="O181" s="60"/>
      <c r="P181" s="61">
        <v>99.95</v>
      </c>
      <c r="Q181" s="60"/>
      <c r="R181" s="62">
        <f t="shared" si="4"/>
        <v>0</v>
      </c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spans="1:38" ht="14.25" customHeight="1">
      <c r="A182" s="64">
        <v>167</v>
      </c>
      <c r="B182" s="81" t="s">
        <v>282</v>
      </c>
      <c r="C182" s="50"/>
      <c r="D182" s="50"/>
      <c r="E182" s="97" t="s">
        <v>37</v>
      </c>
      <c r="F182" s="50"/>
      <c r="G182" s="52"/>
      <c r="H182" s="54"/>
      <c r="I182" s="216"/>
      <c r="J182" s="200"/>
      <c r="K182" s="200"/>
      <c r="L182" s="198"/>
      <c r="M182" s="45">
        <v>0</v>
      </c>
      <c r="N182" s="98">
        <v>40</v>
      </c>
      <c r="O182" s="60"/>
      <c r="P182" s="61">
        <v>99.95</v>
      </c>
      <c r="Q182" s="60"/>
      <c r="R182" s="62">
        <f t="shared" si="4"/>
        <v>0</v>
      </c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spans="1:38" ht="14.25" customHeight="1">
      <c r="A183" s="64">
        <v>168</v>
      </c>
      <c r="B183" s="81" t="s">
        <v>282</v>
      </c>
      <c r="C183" s="50"/>
      <c r="D183" s="50"/>
      <c r="E183" s="97" t="s">
        <v>54</v>
      </c>
      <c r="F183" s="50"/>
      <c r="G183" s="52"/>
      <c r="H183" s="54"/>
      <c r="I183" s="216"/>
      <c r="J183" s="200"/>
      <c r="K183" s="200"/>
      <c r="L183" s="198"/>
      <c r="M183" s="45">
        <v>0</v>
      </c>
      <c r="N183" s="98">
        <v>40</v>
      </c>
      <c r="O183" s="60"/>
      <c r="P183" s="61">
        <v>99.95</v>
      </c>
      <c r="Q183" s="60"/>
      <c r="R183" s="62">
        <f t="shared" si="4"/>
        <v>0</v>
      </c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spans="1:38" ht="14.25" customHeight="1">
      <c r="A184" s="64">
        <v>169</v>
      </c>
      <c r="B184" s="81" t="s">
        <v>282</v>
      </c>
      <c r="C184" s="50"/>
      <c r="D184" s="50"/>
      <c r="E184" s="97" t="s">
        <v>225</v>
      </c>
      <c r="F184" s="50"/>
      <c r="G184" s="52"/>
      <c r="H184" s="54"/>
      <c r="I184" s="216"/>
      <c r="J184" s="200"/>
      <c r="K184" s="200"/>
      <c r="L184" s="198"/>
      <c r="M184" s="45">
        <v>0</v>
      </c>
      <c r="N184" s="98">
        <v>40</v>
      </c>
      <c r="O184" s="60"/>
      <c r="P184" s="61">
        <v>99.95</v>
      </c>
      <c r="Q184" s="60"/>
      <c r="R184" s="62">
        <f t="shared" si="4"/>
        <v>0</v>
      </c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spans="1:38" ht="14.25" customHeight="1">
      <c r="A185" s="64">
        <v>170</v>
      </c>
      <c r="B185" s="81" t="s">
        <v>282</v>
      </c>
      <c r="C185" s="50"/>
      <c r="D185" s="50"/>
      <c r="E185" s="97" t="s">
        <v>93</v>
      </c>
      <c r="F185" s="50"/>
      <c r="G185" s="52"/>
      <c r="H185" s="54"/>
      <c r="I185" s="216"/>
      <c r="J185" s="200"/>
      <c r="K185" s="200"/>
      <c r="L185" s="198"/>
      <c r="M185" s="45">
        <v>0</v>
      </c>
      <c r="N185" s="98">
        <v>40</v>
      </c>
      <c r="O185" s="60"/>
      <c r="P185" s="61">
        <v>99.95</v>
      </c>
      <c r="Q185" s="60"/>
      <c r="R185" s="62">
        <f t="shared" si="4"/>
        <v>0</v>
      </c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spans="1:38" ht="14.25" customHeight="1">
      <c r="A186" s="64">
        <v>171</v>
      </c>
      <c r="B186" s="81" t="s">
        <v>282</v>
      </c>
      <c r="C186" s="50"/>
      <c r="D186" s="50"/>
      <c r="E186" s="97" t="s">
        <v>45</v>
      </c>
      <c r="F186" s="50"/>
      <c r="G186" s="52"/>
      <c r="H186" s="54"/>
      <c r="M186" s="45">
        <v>0</v>
      </c>
      <c r="N186" s="98">
        <v>40</v>
      </c>
      <c r="O186" s="60"/>
      <c r="P186" s="61">
        <v>99.95</v>
      </c>
      <c r="Q186" s="60"/>
      <c r="R186" s="62">
        <f t="shared" si="4"/>
        <v>0</v>
      </c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spans="1:38" ht="14.25" customHeight="1">
      <c r="A187" s="64">
        <v>172</v>
      </c>
      <c r="B187" s="84" t="s">
        <v>283</v>
      </c>
      <c r="C187" s="50"/>
      <c r="D187" s="50"/>
      <c r="E187" s="97" t="s">
        <v>37</v>
      </c>
      <c r="F187" s="50"/>
      <c r="G187" s="52"/>
      <c r="H187" s="54"/>
      <c r="I187" s="216"/>
      <c r="J187" s="200"/>
      <c r="K187" s="200"/>
      <c r="L187" s="198"/>
      <c r="M187" s="45">
        <v>0</v>
      </c>
      <c r="N187" s="98">
        <v>55</v>
      </c>
      <c r="O187" s="60"/>
      <c r="P187" s="61">
        <v>129.94999999999999</v>
      </c>
      <c r="Q187" s="60"/>
      <c r="R187" s="62">
        <f t="shared" si="4"/>
        <v>0</v>
      </c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spans="1:38" ht="14.25" customHeight="1">
      <c r="A188" s="64">
        <v>173</v>
      </c>
      <c r="B188" s="84" t="s">
        <v>283</v>
      </c>
      <c r="C188" s="50"/>
      <c r="D188" s="50"/>
      <c r="E188" s="97" t="s">
        <v>67</v>
      </c>
      <c r="F188" s="50"/>
      <c r="G188" s="52"/>
      <c r="H188" s="54"/>
      <c r="I188" s="216"/>
      <c r="J188" s="200"/>
      <c r="K188" s="200"/>
      <c r="L188" s="198"/>
      <c r="M188" s="45">
        <v>0</v>
      </c>
      <c r="N188" s="98">
        <v>55</v>
      </c>
      <c r="O188" s="60"/>
      <c r="P188" s="61">
        <v>129.94999999999999</v>
      </c>
      <c r="Q188" s="60"/>
      <c r="R188" s="62">
        <f t="shared" si="4"/>
        <v>0</v>
      </c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spans="1:38" ht="14.25" customHeight="1">
      <c r="A189" s="64">
        <v>174</v>
      </c>
      <c r="B189" s="84" t="s">
        <v>283</v>
      </c>
      <c r="C189" s="50"/>
      <c r="D189" s="50"/>
      <c r="E189" s="97" t="s">
        <v>94</v>
      </c>
      <c r="F189" s="50"/>
      <c r="G189" s="52"/>
      <c r="H189" s="54"/>
      <c r="I189" s="216"/>
      <c r="J189" s="200"/>
      <c r="K189" s="200"/>
      <c r="L189" s="198"/>
      <c r="M189" s="45">
        <v>0</v>
      </c>
      <c r="N189" s="98">
        <v>55</v>
      </c>
      <c r="O189" s="60"/>
      <c r="P189" s="61">
        <v>129.94999999999999</v>
      </c>
      <c r="Q189" s="60"/>
      <c r="R189" s="62">
        <f t="shared" si="4"/>
        <v>0</v>
      </c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spans="1:38" ht="14.25" customHeight="1">
      <c r="A190" s="64">
        <v>175</v>
      </c>
      <c r="B190" s="84" t="s">
        <v>283</v>
      </c>
      <c r="C190" s="50"/>
      <c r="D190" s="50"/>
      <c r="E190" s="97" t="s">
        <v>93</v>
      </c>
      <c r="F190" s="50"/>
      <c r="G190" s="52"/>
      <c r="H190" s="54"/>
      <c r="I190" s="216"/>
      <c r="J190" s="200"/>
      <c r="K190" s="200"/>
      <c r="L190" s="198"/>
      <c r="M190" s="45">
        <v>0</v>
      </c>
      <c r="N190" s="98">
        <v>55</v>
      </c>
      <c r="O190" s="60"/>
      <c r="P190" s="61">
        <v>129.94999999999999</v>
      </c>
      <c r="Q190" s="60"/>
      <c r="R190" s="62">
        <f t="shared" si="4"/>
        <v>0</v>
      </c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spans="1:38" ht="14.25" customHeight="1">
      <c r="A191" s="64">
        <v>176</v>
      </c>
      <c r="B191" s="84" t="s">
        <v>283</v>
      </c>
      <c r="C191" s="50"/>
      <c r="D191" s="50"/>
      <c r="E191" s="97" t="s">
        <v>100</v>
      </c>
      <c r="F191" s="50"/>
      <c r="G191" s="52"/>
      <c r="H191" s="54"/>
      <c r="I191" s="216"/>
      <c r="J191" s="200"/>
      <c r="K191" s="200"/>
      <c r="L191" s="198"/>
      <c r="M191" s="45">
        <v>0</v>
      </c>
      <c r="N191" s="98">
        <v>55</v>
      </c>
      <c r="O191" s="60"/>
      <c r="P191" s="61">
        <v>129.94999999999999</v>
      </c>
      <c r="Q191" s="60"/>
      <c r="R191" s="62">
        <f t="shared" si="4"/>
        <v>0</v>
      </c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spans="1:38" ht="14.25" customHeight="1">
      <c r="A192" s="64">
        <v>177</v>
      </c>
      <c r="B192" s="84" t="s">
        <v>283</v>
      </c>
      <c r="C192" s="50"/>
      <c r="D192" s="50"/>
      <c r="E192" s="97" t="s">
        <v>45</v>
      </c>
      <c r="F192" s="50"/>
      <c r="G192" s="52"/>
      <c r="H192" s="54"/>
      <c r="I192" s="216"/>
      <c r="J192" s="200"/>
      <c r="K192" s="200"/>
      <c r="L192" s="198"/>
      <c r="M192" s="45">
        <v>0</v>
      </c>
      <c r="N192" s="98">
        <v>55</v>
      </c>
      <c r="O192" s="60"/>
      <c r="P192" s="61">
        <v>129.94999999999999</v>
      </c>
      <c r="Q192" s="60"/>
      <c r="R192" s="62">
        <f t="shared" si="4"/>
        <v>0</v>
      </c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spans="1:38" ht="14.25" customHeight="1">
      <c r="A193" s="64">
        <v>179</v>
      </c>
      <c r="B193" s="84" t="s">
        <v>284</v>
      </c>
      <c r="C193" s="50"/>
      <c r="D193" s="50"/>
      <c r="E193" s="97" t="s">
        <v>37</v>
      </c>
      <c r="F193" s="50"/>
      <c r="G193" s="52"/>
      <c r="H193" s="54"/>
      <c r="I193" s="216"/>
      <c r="J193" s="200"/>
      <c r="K193" s="200"/>
      <c r="L193" s="198"/>
      <c r="M193" s="45">
        <v>0</v>
      </c>
      <c r="N193" s="98">
        <v>20</v>
      </c>
      <c r="O193" s="60"/>
      <c r="P193" s="61">
        <v>49.95</v>
      </c>
      <c r="Q193" s="60"/>
      <c r="R193" s="62">
        <f t="shared" ref="R193:R195" si="5">M193*N193</f>
        <v>0</v>
      </c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spans="1:38" ht="14.25" customHeight="1">
      <c r="A194" s="64">
        <v>180</v>
      </c>
      <c r="B194" s="84" t="s">
        <v>284</v>
      </c>
      <c r="C194" s="50"/>
      <c r="D194" s="50"/>
      <c r="E194" s="97" t="s">
        <v>45</v>
      </c>
      <c r="F194" s="50"/>
      <c r="G194" s="52"/>
      <c r="H194" s="54"/>
      <c r="I194" s="216"/>
      <c r="J194" s="200"/>
      <c r="K194" s="200"/>
      <c r="L194" s="198"/>
      <c r="M194" s="45">
        <v>0</v>
      </c>
      <c r="N194" s="98">
        <v>20</v>
      </c>
      <c r="O194" s="60"/>
      <c r="P194" s="61">
        <v>49.95</v>
      </c>
      <c r="Q194" s="60"/>
      <c r="R194" s="62">
        <f t="shared" si="5"/>
        <v>0</v>
      </c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spans="1:38" ht="14.25" customHeight="1">
      <c r="A195" s="64">
        <v>181</v>
      </c>
      <c r="B195" s="84" t="s">
        <v>284</v>
      </c>
      <c r="C195" s="50"/>
      <c r="D195" s="50"/>
      <c r="E195" s="97" t="s">
        <v>100</v>
      </c>
      <c r="F195" s="50"/>
      <c r="G195" s="52"/>
      <c r="H195" s="54"/>
      <c r="I195" s="216"/>
      <c r="J195" s="200"/>
      <c r="K195" s="200"/>
      <c r="L195" s="198"/>
      <c r="M195" s="45">
        <v>0</v>
      </c>
      <c r="N195" s="98">
        <v>20</v>
      </c>
      <c r="O195" s="60"/>
      <c r="P195" s="61">
        <v>49.95</v>
      </c>
      <c r="Q195" s="60"/>
      <c r="R195" s="62">
        <f t="shared" si="5"/>
        <v>0</v>
      </c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spans="1:38" ht="14.25" customHeight="1">
      <c r="A196" s="264" t="s">
        <v>285</v>
      </c>
      <c r="B196" s="200"/>
      <c r="C196" s="200"/>
      <c r="D196" s="200"/>
      <c r="E196" s="200"/>
      <c r="F196" s="200"/>
      <c r="G196" s="200"/>
      <c r="H196" s="200"/>
      <c r="I196" s="200"/>
      <c r="J196" s="200"/>
      <c r="K196" s="200"/>
      <c r="L196" s="200"/>
      <c r="M196" s="200"/>
      <c r="N196" s="200"/>
      <c r="O196" s="200"/>
      <c r="P196" s="200"/>
      <c r="Q196" s="200"/>
      <c r="R196" s="198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spans="1:38" ht="14.25" customHeight="1">
      <c r="A197" s="64">
        <v>182</v>
      </c>
      <c r="B197" s="86" t="s">
        <v>286</v>
      </c>
      <c r="C197" s="96"/>
      <c r="D197" s="50"/>
      <c r="E197" s="97" t="s">
        <v>37</v>
      </c>
      <c r="F197" s="50"/>
      <c r="G197" s="52"/>
      <c r="H197" s="54"/>
      <c r="I197" s="216"/>
      <c r="J197" s="200"/>
      <c r="K197" s="200"/>
      <c r="L197" s="198"/>
      <c r="M197" s="45">
        <v>0</v>
      </c>
      <c r="N197" s="98">
        <v>10</v>
      </c>
      <c r="O197" s="60"/>
      <c r="P197" s="98">
        <v>29.95</v>
      </c>
      <c r="Q197" s="60"/>
      <c r="R197" s="62">
        <f t="shared" ref="R197:R216" si="6">M197*N197</f>
        <v>0</v>
      </c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spans="1:38" ht="14.25" customHeight="1">
      <c r="A198" s="64">
        <v>183</v>
      </c>
      <c r="B198" s="86" t="s">
        <v>286</v>
      </c>
      <c r="C198" s="96"/>
      <c r="D198" s="50"/>
      <c r="E198" s="97" t="s">
        <v>41</v>
      </c>
      <c r="F198" s="50"/>
      <c r="G198" s="52"/>
      <c r="H198" s="54"/>
      <c r="I198" s="216"/>
      <c r="J198" s="200"/>
      <c r="K198" s="200"/>
      <c r="L198" s="198"/>
      <c r="M198" s="45">
        <v>0</v>
      </c>
      <c r="N198" s="98">
        <v>10</v>
      </c>
      <c r="O198" s="60"/>
      <c r="P198" s="98">
        <v>29.95</v>
      </c>
      <c r="Q198" s="60"/>
      <c r="R198" s="62">
        <f t="shared" si="6"/>
        <v>0</v>
      </c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spans="1:38" ht="14.25" customHeight="1">
      <c r="A199" s="64">
        <v>184</v>
      </c>
      <c r="B199" s="86" t="s">
        <v>287</v>
      </c>
      <c r="C199" s="96"/>
      <c r="D199" s="50"/>
      <c r="E199" s="97" t="s">
        <v>37</v>
      </c>
      <c r="F199" s="50"/>
      <c r="G199" s="52"/>
      <c r="H199" s="54"/>
      <c r="I199" s="216"/>
      <c r="J199" s="200"/>
      <c r="K199" s="200"/>
      <c r="L199" s="198"/>
      <c r="M199" s="45">
        <v>0</v>
      </c>
      <c r="N199" s="98">
        <v>12</v>
      </c>
      <c r="O199" s="60"/>
      <c r="P199" s="98">
        <v>39.950000000000003</v>
      </c>
      <c r="Q199" s="60"/>
      <c r="R199" s="62">
        <f t="shared" si="6"/>
        <v>0</v>
      </c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spans="1:38" ht="14.25" customHeight="1">
      <c r="A200" s="64">
        <v>185</v>
      </c>
      <c r="B200" s="86" t="s">
        <v>287</v>
      </c>
      <c r="C200" s="96"/>
      <c r="D200" s="50"/>
      <c r="E200" s="97" t="s">
        <v>41</v>
      </c>
      <c r="F200" s="50"/>
      <c r="G200" s="52"/>
      <c r="H200" s="54"/>
      <c r="I200" s="216"/>
      <c r="J200" s="200"/>
      <c r="K200" s="200"/>
      <c r="L200" s="198"/>
      <c r="M200" s="45">
        <v>0</v>
      </c>
      <c r="N200" s="98">
        <v>12</v>
      </c>
      <c r="O200" s="60"/>
      <c r="P200" s="98">
        <v>39.950000000000003</v>
      </c>
      <c r="Q200" s="60"/>
      <c r="R200" s="62">
        <f t="shared" si="6"/>
        <v>0</v>
      </c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spans="1:38" ht="14.25" customHeight="1">
      <c r="A201" s="64">
        <v>186</v>
      </c>
      <c r="B201" s="86" t="s">
        <v>287</v>
      </c>
      <c r="C201" s="96"/>
      <c r="D201" s="50"/>
      <c r="E201" s="97" t="s">
        <v>58</v>
      </c>
      <c r="F201" s="50"/>
      <c r="G201" s="52"/>
      <c r="H201" s="54"/>
      <c r="I201" s="216"/>
      <c r="J201" s="200"/>
      <c r="K201" s="200"/>
      <c r="L201" s="198"/>
      <c r="M201" s="45">
        <v>0</v>
      </c>
      <c r="N201" s="98">
        <v>12</v>
      </c>
      <c r="O201" s="60"/>
      <c r="P201" s="98">
        <v>39.950000000000003</v>
      </c>
      <c r="Q201" s="60"/>
      <c r="R201" s="62">
        <f t="shared" si="6"/>
        <v>0</v>
      </c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spans="1:38" ht="14.25" customHeight="1">
      <c r="A202" s="64">
        <v>187</v>
      </c>
      <c r="B202" s="86" t="s">
        <v>287</v>
      </c>
      <c r="C202" s="96"/>
      <c r="D202" s="50"/>
      <c r="E202" s="97" t="s">
        <v>103</v>
      </c>
      <c r="F202" s="50"/>
      <c r="G202" s="52"/>
      <c r="H202" s="54"/>
      <c r="I202" s="216"/>
      <c r="J202" s="200"/>
      <c r="K202" s="200"/>
      <c r="L202" s="198"/>
      <c r="M202" s="45">
        <v>0</v>
      </c>
      <c r="N202" s="98">
        <v>12</v>
      </c>
      <c r="O202" s="60"/>
      <c r="P202" s="98">
        <v>39.950000000000003</v>
      </c>
      <c r="Q202" s="60"/>
      <c r="R202" s="62">
        <f t="shared" si="6"/>
        <v>0</v>
      </c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spans="1:38" ht="14.25" customHeight="1">
      <c r="A203" s="64">
        <v>188</v>
      </c>
      <c r="B203" s="86" t="s">
        <v>287</v>
      </c>
      <c r="C203" s="96"/>
      <c r="D203" s="50"/>
      <c r="E203" s="97" t="s">
        <v>65</v>
      </c>
      <c r="F203" s="50"/>
      <c r="G203" s="52"/>
      <c r="H203" s="54"/>
      <c r="I203" s="216"/>
      <c r="J203" s="200"/>
      <c r="K203" s="200"/>
      <c r="L203" s="198"/>
      <c r="M203" s="45">
        <v>0</v>
      </c>
      <c r="N203" s="98">
        <v>12</v>
      </c>
      <c r="O203" s="60"/>
      <c r="P203" s="98">
        <v>39.950000000000003</v>
      </c>
      <c r="Q203" s="60"/>
      <c r="R203" s="62">
        <f t="shared" si="6"/>
        <v>0</v>
      </c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spans="1:38" ht="14.25" customHeight="1">
      <c r="A204" s="64">
        <v>189</v>
      </c>
      <c r="B204" s="86" t="s">
        <v>288</v>
      </c>
      <c r="C204" s="96"/>
      <c r="D204" s="50"/>
      <c r="E204" s="97" t="s">
        <v>37</v>
      </c>
      <c r="F204" s="50"/>
      <c r="G204" s="52"/>
      <c r="H204" s="54"/>
      <c r="I204" s="216"/>
      <c r="J204" s="200"/>
      <c r="K204" s="200"/>
      <c r="L204" s="198"/>
      <c r="M204" s="45">
        <v>0</v>
      </c>
      <c r="N204" s="98">
        <v>40</v>
      </c>
      <c r="O204" s="60"/>
      <c r="P204" s="98">
        <v>99.95</v>
      </c>
      <c r="Q204" s="60"/>
      <c r="R204" s="62">
        <f t="shared" si="6"/>
        <v>0</v>
      </c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spans="1:38" ht="14.25" customHeight="1">
      <c r="A205" s="64">
        <v>190</v>
      </c>
      <c r="B205" s="86" t="s">
        <v>288</v>
      </c>
      <c r="C205" s="96"/>
      <c r="D205" s="50"/>
      <c r="E205" s="97" t="s">
        <v>246</v>
      </c>
      <c r="F205" s="50"/>
      <c r="G205" s="52"/>
      <c r="H205" s="54"/>
      <c r="I205" s="216"/>
      <c r="J205" s="200"/>
      <c r="K205" s="200"/>
      <c r="L205" s="198"/>
      <c r="M205" s="45">
        <v>0</v>
      </c>
      <c r="N205" s="98">
        <v>40</v>
      </c>
      <c r="O205" s="60"/>
      <c r="P205" s="98">
        <v>99.95</v>
      </c>
      <c r="Q205" s="60"/>
      <c r="R205" s="62">
        <f t="shared" si="6"/>
        <v>0</v>
      </c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spans="1:38" ht="14.25" customHeight="1">
      <c r="A206" s="64">
        <v>191</v>
      </c>
      <c r="B206" s="87" t="s">
        <v>289</v>
      </c>
      <c r="C206" s="96"/>
      <c r="D206" s="50"/>
      <c r="E206" s="97" t="s">
        <v>37</v>
      </c>
      <c r="F206" s="50"/>
      <c r="G206" s="52"/>
      <c r="H206" s="54"/>
      <c r="I206" s="216"/>
      <c r="J206" s="200"/>
      <c r="K206" s="200"/>
      <c r="L206" s="198"/>
      <c r="M206" s="45">
        <v>0</v>
      </c>
      <c r="N206" s="98">
        <v>40</v>
      </c>
      <c r="O206" s="60"/>
      <c r="P206" s="98">
        <v>99.95</v>
      </c>
      <c r="Q206" s="60"/>
      <c r="R206" s="62">
        <f t="shared" si="6"/>
        <v>0</v>
      </c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spans="1:38" ht="14.25" customHeight="1">
      <c r="A207" s="64">
        <v>192</v>
      </c>
      <c r="B207" s="87" t="s">
        <v>289</v>
      </c>
      <c r="C207" s="96"/>
      <c r="D207" s="50"/>
      <c r="E207" s="97" t="s">
        <v>41</v>
      </c>
      <c r="F207" s="50"/>
      <c r="G207" s="52"/>
      <c r="H207" s="54"/>
      <c r="I207" s="216"/>
      <c r="J207" s="200"/>
      <c r="K207" s="200"/>
      <c r="L207" s="198"/>
      <c r="M207" s="45">
        <v>0</v>
      </c>
      <c r="N207" s="98">
        <v>40</v>
      </c>
      <c r="O207" s="60"/>
      <c r="P207" s="98">
        <v>99.95</v>
      </c>
      <c r="Q207" s="60"/>
      <c r="R207" s="62">
        <f t="shared" si="6"/>
        <v>0</v>
      </c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spans="1:38" ht="14.25" customHeight="1">
      <c r="A208" s="64">
        <v>193</v>
      </c>
      <c r="B208" s="88" t="s">
        <v>290</v>
      </c>
      <c r="C208" s="96"/>
      <c r="D208" s="50"/>
      <c r="E208" s="97" t="s">
        <v>37</v>
      </c>
      <c r="F208" s="50"/>
      <c r="G208" s="52"/>
      <c r="H208" s="54"/>
      <c r="I208" s="216"/>
      <c r="J208" s="200"/>
      <c r="K208" s="200"/>
      <c r="L208" s="198"/>
      <c r="M208" s="45">
        <v>0</v>
      </c>
      <c r="N208" s="98">
        <v>40</v>
      </c>
      <c r="O208" s="60"/>
      <c r="P208" s="98">
        <v>99.95</v>
      </c>
      <c r="Q208" s="60"/>
      <c r="R208" s="62">
        <f t="shared" si="6"/>
        <v>0</v>
      </c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spans="1:38" ht="14.25" customHeight="1">
      <c r="A209" s="64">
        <v>194</v>
      </c>
      <c r="B209" s="88" t="s">
        <v>290</v>
      </c>
      <c r="C209" s="96"/>
      <c r="D209" s="50"/>
      <c r="E209" s="97" t="s">
        <v>246</v>
      </c>
      <c r="F209" s="50"/>
      <c r="G209" s="52"/>
      <c r="H209" s="54"/>
      <c r="I209" s="216"/>
      <c r="J209" s="200"/>
      <c r="K209" s="200"/>
      <c r="L209" s="198"/>
      <c r="M209" s="45">
        <v>0</v>
      </c>
      <c r="N209" s="98">
        <v>40</v>
      </c>
      <c r="O209" s="60"/>
      <c r="P209" s="98">
        <v>99.95</v>
      </c>
      <c r="Q209" s="60"/>
      <c r="R209" s="62">
        <f t="shared" si="6"/>
        <v>0</v>
      </c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spans="1:38" ht="14.25" customHeight="1">
      <c r="A210" s="64">
        <v>195</v>
      </c>
      <c r="B210" s="88" t="s">
        <v>290</v>
      </c>
      <c r="C210" s="96"/>
      <c r="D210" s="50"/>
      <c r="E210" s="97" t="s">
        <v>41</v>
      </c>
      <c r="F210" s="50"/>
      <c r="G210" s="52"/>
      <c r="H210" s="54"/>
      <c r="I210" s="216"/>
      <c r="J210" s="200"/>
      <c r="K210" s="200"/>
      <c r="L210" s="198"/>
      <c r="M210" s="45">
        <v>0</v>
      </c>
      <c r="N210" s="98">
        <v>40</v>
      </c>
      <c r="O210" s="60"/>
      <c r="P210" s="98">
        <v>99.95</v>
      </c>
      <c r="Q210" s="60"/>
      <c r="R210" s="62">
        <f t="shared" si="6"/>
        <v>0</v>
      </c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spans="1:38" ht="14.25" customHeight="1">
      <c r="A211" s="64">
        <v>196</v>
      </c>
      <c r="B211" s="88" t="s">
        <v>291</v>
      </c>
      <c r="C211" s="96"/>
      <c r="D211" s="50"/>
      <c r="E211" s="99" t="s">
        <v>37</v>
      </c>
      <c r="F211" s="50"/>
      <c r="G211" s="52"/>
      <c r="H211" s="54"/>
      <c r="I211" s="216"/>
      <c r="J211" s="200"/>
      <c r="K211" s="200"/>
      <c r="L211" s="198"/>
      <c r="M211" s="45">
        <v>0</v>
      </c>
      <c r="N211" s="98">
        <v>35</v>
      </c>
      <c r="O211" s="60"/>
      <c r="P211" s="98">
        <v>89.95</v>
      </c>
      <c r="Q211" s="60"/>
      <c r="R211" s="62">
        <f t="shared" si="6"/>
        <v>0</v>
      </c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spans="1:38" ht="14.25" customHeight="1">
      <c r="A212" s="64">
        <v>197</v>
      </c>
      <c r="B212" s="88" t="s">
        <v>292</v>
      </c>
      <c r="C212" s="96"/>
      <c r="D212" s="50"/>
      <c r="E212" s="97" t="s">
        <v>37</v>
      </c>
      <c r="F212" s="50"/>
      <c r="G212" s="52"/>
      <c r="H212" s="54"/>
      <c r="I212" s="216"/>
      <c r="J212" s="200"/>
      <c r="K212" s="200"/>
      <c r="L212" s="198"/>
      <c r="M212" s="45">
        <v>0</v>
      </c>
      <c r="N212" s="98">
        <v>40</v>
      </c>
      <c r="O212" s="60"/>
      <c r="P212" s="98">
        <v>99.95</v>
      </c>
      <c r="Q212" s="60"/>
      <c r="R212" s="62">
        <f t="shared" si="6"/>
        <v>0</v>
      </c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spans="1:38" ht="14.25" customHeight="1">
      <c r="A213" s="64">
        <v>198</v>
      </c>
      <c r="B213" s="88" t="s">
        <v>292</v>
      </c>
      <c r="C213" s="96"/>
      <c r="D213" s="50"/>
      <c r="E213" s="97" t="s">
        <v>246</v>
      </c>
      <c r="F213" s="50"/>
      <c r="G213" s="52"/>
      <c r="H213" s="54"/>
      <c r="I213" s="216"/>
      <c r="J213" s="200"/>
      <c r="K213" s="200"/>
      <c r="L213" s="198"/>
      <c r="M213" s="45">
        <v>0</v>
      </c>
      <c r="N213" s="98">
        <v>40</v>
      </c>
      <c r="O213" s="60"/>
      <c r="P213" s="98">
        <v>99.95</v>
      </c>
      <c r="Q213" s="60"/>
      <c r="R213" s="62">
        <f t="shared" si="6"/>
        <v>0</v>
      </c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spans="1:38" ht="14.25" customHeight="1">
      <c r="A214" s="64">
        <v>199</v>
      </c>
      <c r="B214" s="90" t="s">
        <v>293</v>
      </c>
      <c r="C214" s="96"/>
      <c r="D214" s="50"/>
      <c r="E214" s="97" t="s">
        <v>37</v>
      </c>
      <c r="F214" s="50"/>
      <c r="G214" s="52"/>
      <c r="H214" s="54"/>
      <c r="I214" s="216"/>
      <c r="J214" s="200"/>
      <c r="K214" s="200"/>
      <c r="L214" s="198"/>
      <c r="M214" s="45">
        <v>0</v>
      </c>
      <c r="N214" s="98">
        <v>40</v>
      </c>
      <c r="O214" s="60"/>
      <c r="P214" s="98">
        <v>99.95</v>
      </c>
      <c r="Q214" s="60"/>
      <c r="R214" s="62">
        <f t="shared" si="6"/>
        <v>0</v>
      </c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spans="1:38" ht="14.25" customHeight="1">
      <c r="A215" s="64">
        <v>200</v>
      </c>
      <c r="B215" s="90" t="s">
        <v>293</v>
      </c>
      <c r="C215" s="96"/>
      <c r="D215" s="50"/>
      <c r="E215" s="97" t="s">
        <v>236</v>
      </c>
      <c r="F215" s="50"/>
      <c r="G215" s="52"/>
      <c r="H215" s="54"/>
      <c r="I215" s="216"/>
      <c r="J215" s="200"/>
      <c r="K215" s="200"/>
      <c r="L215" s="198"/>
      <c r="M215" s="45">
        <v>0</v>
      </c>
      <c r="N215" s="98">
        <v>40</v>
      </c>
      <c r="O215" s="60"/>
      <c r="P215" s="98">
        <v>99.95</v>
      </c>
      <c r="Q215" s="60"/>
      <c r="R215" s="62">
        <f t="shared" si="6"/>
        <v>0</v>
      </c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spans="1:38" ht="14.25" customHeight="1">
      <c r="A216" s="64">
        <v>201</v>
      </c>
      <c r="B216" s="90" t="s">
        <v>293</v>
      </c>
      <c r="C216" s="96"/>
      <c r="D216" s="50"/>
      <c r="E216" s="97" t="s">
        <v>294</v>
      </c>
      <c r="F216" s="50"/>
      <c r="G216" s="52"/>
      <c r="H216" s="54"/>
      <c r="I216" s="216"/>
      <c r="J216" s="200"/>
      <c r="K216" s="200"/>
      <c r="L216" s="198"/>
      <c r="M216" s="45">
        <v>0</v>
      </c>
      <c r="N216" s="98">
        <v>40</v>
      </c>
      <c r="O216" s="60"/>
      <c r="P216" s="98">
        <v>99.95</v>
      </c>
      <c r="Q216" s="60"/>
      <c r="R216" s="62">
        <f t="shared" si="6"/>
        <v>0</v>
      </c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spans="1:38" ht="14.25" customHeight="1">
      <c r="A217" s="264" t="s">
        <v>295</v>
      </c>
      <c r="B217" s="200"/>
      <c r="C217" s="200"/>
      <c r="D217" s="200"/>
      <c r="E217" s="200"/>
      <c r="F217" s="200"/>
      <c r="G217" s="200"/>
      <c r="H217" s="200"/>
      <c r="I217" s="200"/>
      <c r="J217" s="200"/>
      <c r="K217" s="200"/>
      <c r="L217" s="200"/>
      <c r="M217" s="200"/>
      <c r="N217" s="200"/>
      <c r="O217" s="200"/>
      <c r="P217" s="200"/>
      <c r="Q217" s="200"/>
      <c r="R217" s="198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spans="1:38" ht="14.25" customHeight="1">
      <c r="A218" s="64">
        <v>202</v>
      </c>
      <c r="B218" s="106" t="s">
        <v>296</v>
      </c>
      <c r="C218" s="50"/>
      <c r="D218" s="50"/>
      <c r="E218" s="97" t="s">
        <v>37</v>
      </c>
      <c r="F218" s="50"/>
      <c r="G218" s="52"/>
      <c r="H218" s="54"/>
      <c r="I218" s="216"/>
      <c r="J218" s="200"/>
      <c r="K218" s="200"/>
      <c r="L218" s="198"/>
      <c r="M218" s="45">
        <v>0</v>
      </c>
      <c r="N218" s="118">
        <v>25</v>
      </c>
      <c r="O218" s="60"/>
      <c r="P218" s="61">
        <v>79.95</v>
      </c>
      <c r="Q218" s="60"/>
      <c r="R218" s="62">
        <f t="shared" ref="R218:R228" si="7">M218*N218</f>
        <v>0</v>
      </c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spans="1:38" ht="14.25" customHeight="1">
      <c r="A219" s="64">
        <v>203</v>
      </c>
      <c r="B219" s="106" t="s">
        <v>296</v>
      </c>
      <c r="C219" s="50"/>
      <c r="D219" s="50"/>
      <c r="E219" s="97" t="s">
        <v>41</v>
      </c>
      <c r="F219" s="50"/>
      <c r="G219" s="52"/>
      <c r="H219" s="54"/>
      <c r="I219" s="56"/>
      <c r="J219" s="119"/>
      <c r="K219" s="119"/>
      <c r="L219" s="55"/>
      <c r="M219" s="45">
        <v>0</v>
      </c>
      <c r="N219" s="118">
        <v>25</v>
      </c>
      <c r="O219" s="60"/>
      <c r="P219" s="61">
        <v>79.95</v>
      </c>
      <c r="Q219" s="60"/>
      <c r="R219" s="62">
        <f t="shared" si="7"/>
        <v>0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spans="1:38" ht="14.25" customHeight="1">
      <c r="A220" s="64">
        <v>204</v>
      </c>
      <c r="B220" s="106" t="s">
        <v>296</v>
      </c>
      <c r="C220" s="50"/>
      <c r="D220" s="50"/>
      <c r="E220" s="97" t="s">
        <v>103</v>
      </c>
      <c r="F220" s="50"/>
      <c r="G220" s="52"/>
      <c r="H220" s="54"/>
      <c r="I220" s="56"/>
      <c r="J220" s="119"/>
      <c r="K220" s="119"/>
      <c r="L220" s="55"/>
      <c r="M220" s="45">
        <v>0</v>
      </c>
      <c r="N220" s="118">
        <v>25</v>
      </c>
      <c r="O220" s="60"/>
      <c r="P220" s="61">
        <v>79.95</v>
      </c>
      <c r="Q220" s="60"/>
      <c r="R220" s="62">
        <f t="shared" si="7"/>
        <v>0</v>
      </c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spans="1:38" ht="14.25" customHeight="1">
      <c r="A221" s="64">
        <v>205</v>
      </c>
      <c r="B221" s="47" t="s">
        <v>297</v>
      </c>
      <c r="C221" s="50"/>
      <c r="D221" s="50"/>
      <c r="E221" s="120" t="s">
        <v>37</v>
      </c>
      <c r="F221" s="50"/>
      <c r="G221" s="52"/>
      <c r="H221" s="54"/>
      <c r="I221" s="56"/>
      <c r="J221" s="119"/>
      <c r="K221" s="119"/>
      <c r="L221" s="55"/>
      <c r="M221" s="45">
        <v>0</v>
      </c>
      <c r="N221" s="118">
        <v>32.5</v>
      </c>
      <c r="O221" s="60"/>
      <c r="P221" s="61">
        <v>99.95</v>
      </c>
      <c r="Q221" s="60"/>
      <c r="R221" s="62">
        <f t="shared" si="7"/>
        <v>0</v>
      </c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spans="1:38" ht="14.25" customHeight="1">
      <c r="A222" s="64">
        <v>206</v>
      </c>
      <c r="B222" s="47" t="s">
        <v>298</v>
      </c>
      <c r="C222" s="50"/>
      <c r="D222" s="50"/>
      <c r="E222" s="97" t="s">
        <v>37</v>
      </c>
      <c r="F222" s="50"/>
      <c r="G222" s="52"/>
      <c r="H222" s="54"/>
      <c r="I222" s="56"/>
      <c r="J222" s="119"/>
      <c r="K222" s="119"/>
      <c r="L222" s="55"/>
      <c r="M222" s="45">
        <v>0</v>
      </c>
      <c r="N222" s="118">
        <v>27.5</v>
      </c>
      <c r="O222" s="60"/>
      <c r="P222" s="61">
        <v>89.95</v>
      </c>
      <c r="Q222" s="60"/>
      <c r="R222" s="62">
        <f t="shared" si="7"/>
        <v>0</v>
      </c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spans="1:38" ht="14.25" customHeight="1">
      <c r="A223" s="64">
        <v>207</v>
      </c>
      <c r="B223" s="47" t="s">
        <v>298</v>
      </c>
      <c r="C223" s="50"/>
      <c r="D223" s="50"/>
      <c r="E223" s="97" t="s">
        <v>41</v>
      </c>
      <c r="F223" s="50"/>
      <c r="G223" s="52"/>
      <c r="H223" s="54"/>
      <c r="I223" s="56"/>
      <c r="J223" s="119"/>
      <c r="K223" s="119"/>
      <c r="L223" s="55"/>
      <c r="M223" s="45">
        <v>0</v>
      </c>
      <c r="N223" s="118">
        <v>27.5</v>
      </c>
      <c r="O223" s="60"/>
      <c r="P223" s="61">
        <v>89.95</v>
      </c>
      <c r="Q223" s="60"/>
      <c r="R223" s="62">
        <f t="shared" si="7"/>
        <v>0</v>
      </c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spans="1:38" ht="14.25" customHeight="1">
      <c r="A224" s="64">
        <v>208</v>
      </c>
      <c r="B224" s="47" t="s">
        <v>298</v>
      </c>
      <c r="C224" s="50"/>
      <c r="D224" s="50"/>
      <c r="E224" s="97" t="s">
        <v>103</v>
      </c>
      <c r="F224" s="50"/>
      <c r="G224" s="52"/>
      <c r="H224" s="54"/>
      <c r="I224" s="56"/>
      <c r="J224" s="119"/>
      <c r="K224" s="119"/>
      <c r="L224" s="55"/>
      <c r="M224" s="45">
        <v>0</v>
      </c>
      <c r="N224" s="118">
        <v>27.5</v>
      </c>
      <c r="O224" s="60"/>
      <c r="P224" s="61">
        <v>89.95</v>
      </c>
      <c r="Q224" s="60"/>
      <c r="R224" s="62">
        <f t="shared" si="7"/>
        <v>0</v>
      </c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spans="1:38" ht="14.25" customHeight="1">
      <c r="A225" s="64">
        <v>209</v>
      </c>
      <c r="B225" s="47" t="s">
        <v>298</v>
      </c>
      <c r="C225" s="50"/>
      <c r="D225" s="50"/>
      <c r="E225" s="97" t="s">
        <v>299</v>
      </c>
      <c r="F225" s="50"/>
      <c r="G225" s="52"/>
      <c r="H225" s="54"/>
      <c r="I225" s="56"/>
      <c r="J225" s="119"/>
      <c r="K225" s="119"/>
      <c r="L225" s="55"/>
      <c r="M225" s="45">
        <v>0</v>
      </c>
      <c r="N225" s="118">
        <v>27.5</v>
      </c>
      <c r="O225" s="60"/>
      <c r="P225" s="61">
        <v>89.95</v>
      </c>
      <c r="Q225" s="60"/>
      <c r="R225" s="62">
        <f t="shared" si="7"/>
        <v>0</v>
      </c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spans="1:38" ht="14.25" customHeight="1">
      <c r="A226" s="64">
        <v>210</v>
      </c>
      <c r="B226" s="47" t="s">
        <v>300</v>
      </c>
      <c r="C226" s="50"/>
      <c r="D226" s="50"/>
      <c r="E226" s="97" t="s">
        <v>37</v>
      </c>
      <c r="F226" s="50"/>
      <c r="G226" s="52"/>
      <c r="H226" s="54"/>
      <c r="I226" s="56"/>
      <c r="J226" s="119"/>
      <c r="K226" s="119"/>
      <c r="L226" s="55"/>
      <c r="M226" s="45">
        <v>0</v>
      </c>
      <c r="N226" s="118">
        <v>27.5</v>
      </c>
      <c r="O226" s="60"/>
      <c r="P226" s="61">
        <v>89.95</v>
      </c>
      <c r="Q226" s="60"/>
      <c r="R226" s="62">
        <f t="shared" si="7"/>
        <v>0</v>
      </c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spans="1:38" ht="14.25" customHeight="1">
      <c r="A227" s="64">
        <v>211</v>
      </c>
      <c r="B227" s="47" t="s">
        <v>300</v>
      </c>
      <c r="C227" s="50"/>
      <c r="D227" s="50"/>
      <c r="E227" s="97" t="s">
        <v>103</v>
      </c>
      <c r="F227" s="50"/>
      <c r="G227" s="52"/>
      <c r="H227" s="54"/>
      <c r="I227" s="56"/>
      <c r="J227" s="119"/>
      <c r="K227" s="119"/>
      <c r="L227" s="55"/>
      <c r="M227" s="45">
        <v>0</v>
      </c>
      <c r="N227" s="118">
        <v>27.5</v>
      </c>
      <c r="O227" s="60"/>
      <c r="P227" s="61">
        <v>89.95</v>
      </c>
      <c r="Q227" s="60"/>
      <c r="R227" s="62">
        <f t="shared" si="7"/>
        <v>0</v>
      </c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spans="1:38" ht="14.25" customHeight="1">
      <c r="A228" s="64">
        <v>212</v>
      </c>
      <c r="B228" s="47" t="s">
        <v>300</v>
      </c>
      <c r="C228" s="50"/>
      <c r="D228" s="50"/>
      <c r="E228" s="97" t="s">
        <v>100</v>
      </c>
      <c r="F228" s="50"/>
      <c r="G228" s="52"/>
      <c r="H228" s="54"/>
      <c r="I228" s="56"/>
      <c r="J228" s="119"/>
      <c r="K228" s="119"/>
      <c r="L228" s="55"/>
      <c r="M228" s="45">
        <v>0</v>
      </c>
      <c r="N228" s="118">
        <v>27.5</v>
      </c>
      <c r="O228" s="60"/>
      <c r="P228" s="61">
        <v>89.95</v>
      </c>
      <c r="Q228" s="60"/>
      <c r="R228" s="62">
        <f t="shared" si="7"/>
        <v>0</v>
      </c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spans="1:38" ht="14.25" customHeight="1">
      <c r="A229" s="264" t="s">
        <v>301</v>
      </c>
      <c r="B229" s="200"/>
      <c r="C229" s="200"/>
      <c r="D229" s="200"/>
      <c r="E229" s="200"/>
      <c r="F229" s="200"/>
      <c r="G229" s="200"/>
      <c r="H229" s="200"/>
      <c r="I229" s="200"/>
      <c r="J229" s="200"/>
      <c r="K229" s="200"/>
      <c r="L229" s="200"/>
      <c r="M229" s="200"/>
      <c r="N229" s="200"/>
      <c r="O229" s="200"/>
      <c r="P229" s="200"/>
      <c r="Q229" s="200"/>
      <c r="R229" s="198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spans="1:38" ht="14.25" customHeight="1">
      <c r="A230" s="64">
        <v>213</v>
      </c>
      <c r="B230" s="72" t="s">
        <v>302</v>
      </c>
      <c r="C230" s="50"/>
      <c r="D230" s="50"/>
      <c r="E230" s="97" t="s">
        <v>53</v>
      </c>
      <c r="F230" s="50"/>
      <c r="G230" s="52"/>
      <c r="H230" s="54"/>
      <c r="I230" s="216"/>
      <c r="J230" s="200"/>
      <c r="K230" s="200"/>
      <c r="L230" s="198"/>
      <c r="M230" s="45">
        <v>0</v>
      </c>
      <c r="N230" s="61">
        <v>45</v>
      </c>
      <c r="O230" s="60"/>
      <c r="P230" s="61">
        <v>139.94999999999999</v>
      </c>
      <c r="Q230" s="60"/>
      <c r="R230" s="62">
        <f t="shared" ref="R230:R237" si="8">M230*N230</f>
        <v>0</v>
      </c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spans="1:38" ht="14.25" customHeight="1">
      <c r="A231" s="64">
        <v>214</v>
      </c>
      <c r="B231" s="72" t="s">
        <v>302</v>
      </c>
      <c r="C231" s="50"/>
      <c r="D231" s="50"/>
      <c r="E231" s="97" t="s">
        <v>37</v>
      </c>
      <c r="F231" s="50"/>
      <c r="G231" s="52"/>
      <c r="H231" s="54"/>
      <c r="I231" s="216"/>
      <c r="J231" s="200"/>
      <c r="K231" s="200"/>
      <c r="L231" s="198"/>
      <c r="M231" s="45">
        <v>0</v>
      </c>
      <c r="N231" s="61">
        <v>45</v>
      </c>
      <c r="O231" s="60"/>
      <c r="P231" s="61">
        <v>139.94999999999999</v>
      </c>
      <c r="Q231" s="60"/>
      <c r="R231" s="62">
        <f t="shared" si="8"/>
        <v>0</v>
      </c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spans="1:38" ht="14.25" customHeight="1">
      <c r="A232" s="64">
        <v>215</v>
      </c>
      <c r="B232" s="72" t="s">
        <v>302</v>
      </c>
      <c r="C232" s="50"/>
      <c r="D232" s="50"/>
      <c r="E232" s="97" t="s">
        <v>41</v>
      </c>
      <c r="F232" s="50"/>
      <c r="G232" s="52"/>
      <c r="H232" s="54"/>
      <c r="I232" s="216"/>
      <c r="J232" s="200"/>
      <c r="K232" s="200"/>
      <c r="L232" s="198"/>
      <c r="M232" s="45">
        <v>0</v>
      </c>
      <c r="N232" s="61">
        <v>45</v>
      </c>
      <c r="O232" s="60"/>
      <c r="P232" s="61">
        <v>139.94999999999999</v>
      </c>
      <c r="Q232" s="60"/>
      <c r="R232" s="62">
        <f t="shared" si="8"/>
        <v>0</v>
      </c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spans="1:38" ht="14.25" customHeight="1">
      <c r="A233" s="64">
        <v>216</v>
      </c>
      <c r="B233" s="72" t="s">
        <v>302</v>
      </c>
      <c r="C233" s="50"/>
      <c r="D233" s="50"/>
      <c r="E233" s="97" t="s">
        <v>45</v>
      </c>
      <c r="F233" s="50"/>
      <c r="G233" s="52"/>
      <c r="H233" s="54"/>
      <c r="I233" s="216"/>
      <c r="J233" s="200"/>
      <c r="K233" s="200"/>
      <c r="L233" s="198"/>
      <c r="M233" s="45">
        <v>0</v>
      </c>
      <c r="N233" s="61">
        <v>45</v>
      </c>
      <c r="O233" s="60"/>
      <c r="P233" s="61">
        <v>139.94999999999999</v>
      </c>
      <c r="Q233" s="60"/>
      <c r="R233" s="62">
        <f t="shared" si="8"/>
        <v>0</v>
      </c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spans="1:38" ht="14.25" customHeight="1">
      <c r="A234" s="64">
        <v>217</v>
      </c>
      <c r="B234" s="72" t="s">
        <v>302</v>
      </c>
      <c r="C234" s="50"/>
      <c r="D234" s="50"/>
      <c r="E234" s="97" t="s">
        <v>303</v>
      </c>
      <c r="F234" s="50"/>
      <c r="G234" s="52"/>
      <c r="H234" s="54"/>
      <c r="I234" s="216"/>
      <c r="J234" s="200"/>
      <c r="K234" s="200"/>
      <c r="L234" s="198"/>
      <c r="M234" s="45">
        <v>0</v>
      </c>
      <c r="N234" s="61">
        <v>45</v>
      </c>
      <c r="O234" s="60"/>
      <c r="P234" s="61">
        <v>139.94999999999999</v>
      </c>
      <c r="Q234" s="60"/>
      <c r="R234" s="62">
        <f t="shared" si="8"/>
        <v>0</v>
      </c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spans="1:38" ht="14.25" customHeight="1">
      <c r="A235" s="64">
        <v>218</v>
      </c>
      <c r="B235" s="72" t="s">
        <v>304</v>
      </c>
      <c r="C235" s="50"/>
      <c r="D235" s="50"/>
      <c r="E235" s="120" t="s">
        <v>133</v>
      </c>
      <c r="F235" s="50"/>
      <c r="G235" s="52"/>
      <c r="H235" s="54"/>
      <c r="I235" s="216"/>
      <c r="J235" s="200"/>
      <c r="K235" s="200"/>
      <c r="L235" s="198"/>
      <c r="M235" s="45">
        <v>0</v>
      </c>
      <c r="N235" s="61">
        <v>50</v>
      </c>
      <c r="O235" s="60"/>
      <c r="P235" s="61">
        <v>149.94999999999999</v>
      </c>
      <c r="Q235" s="60"/>
      <c r="R235" s="62">
        <f t="shared" si="8"/>
        <v>0</v>
      </c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spans="1:38" ht="14.25" customHeight="1">
      <c r="A236" s="64">
        <v>219</v>
      </c>
      <c r="B236" s="72" t="s">
        <v>305</v>
      </c>
      <c r="C236" s="50"/>
      <c r="D236" s="50"/>
      <c r="E236" s="120" t="s">
        <v>133</v>
      </c>
      <c r="F236" s="50"/>
      <c r="G236" s="52"/>
      <c r="H236" s="54"/>
      <c r="I236" s="216"/>
      <c r="J236" s="200"/>
      <c r="K236" s="200"/>
      <c r="L236" s="198"/>
      <c r="M236" s="45">
        <v>0</v>
      </c>
      <c r="N236" s="61">
        <v>60</v>
      </c>
      <c r="O236" s="60"/>
      <c r="P236" s="61">
        <v>199.95</v>
      </c>
      <c r="Q236" s="60"/>
      <c r="R236" s="62">
        <f t="shared" si="8"/>
        <v>0</v>
      </c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spans="1:38" ht="14.25" customHeight="1">
      <c r="A237" s="64">
        <v>220</v>
      </c>
      <c r="B237" s="72" t="s">
        <v>306</v>
      </c>
      <c r="C237" s="50"/>
      <c r="D237" s="50"/>
      <c r="E237" s="120"/>
      <c r="F237" s="50"/>
      <c r="G237" s="52"/>
      <c r="H237" s="54"/>
      <c r="I237" s="216"/>
      <c r="J237" s="200"/>
      <c r="K237" s="200"/>
      <c r="L237" s="198"/>
      <c r="M237" s="45">
        <v>0</v>
      </c>
      <c r="N237" s="61"/>
      <c r="O237" s="60"/>
      <c r="P237" s="61"/>
      <c r="Q237" s="60"/>
      <c r="R237" s="62">
        <f t="shared" si="8"/>
        <v>0</v>
      </c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spans="1:38" ht="14.25" customHeight="1">
      <c r="A238" s="64">
        <v>221</v>
      </c>
      <c r="B238" s="72" t="s">
        <v>307</v>
      </c>
      <c r="C238" s="50"/>
      <c r="D238" s="50"/>
      <c r="E238" s="97" t="s">
        <v>308</v>
      </c>
      <c r="F238" s="50"/>
      <c r="G238" s="52"/>
      <c r="H238" s="54"/>
      <c r="I238" s="216"/>
      <c r="J238" s="200"/>
      <c r="K238" s="200"/>
      <c r="L238" s="198"/>
      <c r="M238" s="45">
        <v>0</v>
      </c>
      <c r="N238" s="61">
        <v>38.5</v>
      </c>
      <c r="O238" s="60"/>
      <c r="P238" s="61">
        <v>79.95</v>
      </c>
      <c r="Q238" s="60"/>
      <c r="R238" s="62">
        <f t="shared" ref="R238:R239" si="9">M238*N238</f>
        <v>0</v>
      </c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spans="1:38" ht="14.25" customHeight="1">
      <c r="A239" s="64">
        <v>222</v>
      </c>
      <c r="B239" s="72" t="s">
        <v>307</v>
      </c>
      <c r="C239" s="50"/>
      <c r="D239" s="50"/>
      <c r="E239" s="97" t="s">
        <v>303</v>
      </c>
      <c r="F239" s="50"/>
      <c r="G239" s="52"/>
      <c r="H239" s="54"/>
      <c r="I239" s="216"/>
      <c r="J239" s="200"/>
      <c r="K239" s="200"/>
      <c r="L239" s="198"/>
      <c r="M239" s="64">
        <v>0</v>
      </c>
      <c r="N239" s="61">
        <v>38.5</v>
      </c>
      <c r="O239" s="60"/>
      <c r="P239" s="61">
        <v>79.95</v>
      </c>
      <c r="Q239" s="60"/>
      <c r="R239" s="62">
        <f t="shared" si="9"/>
        <v>0</v>
      </c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spans="1:38" ht="14.25" customHeight="1">
      <c r="A240" s="264" t="s">
        <v>309</v>
      </c>
      <c r="B240" s="200"/>
      <c r="C240" s="200"/>
      <c r="D240" s="200"/>
      <c r="E240" s="200"/>
      <c r="F240" s="200"/>
      <c r="G240" s="200"/>
      <c r="H240" s="200"/>
      <c r="I240" s="200"/>
      <c r="J240" s="200"/>
      <c r="K240" s="200"/>
      <c r="L240" s="200"/>
      <c r="M240" s="200"/>
      <c r="N240" s="200"/>
      <c r="O240" s="200"/>
      <c r="P240" s="200"/>
      <c r="Q240" s="200"/>
      <c r="R240" s="236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spans="1:38" ht="14.25" customHeight="1">
      <c r="A241" s="64">
        <v>223</v>
      </c>
      <c r="B241" s="77" t="s">
        <v>310</v>
      </c>
      <c r="C241" s="50"/>
      <c r="D241" s="50"/>
      <c r="E241" s="121" t="s">
        <v>37</v>
      </c>
      <c r="F241" s="50"/>
      <c r="G241" s="52"/>
      <c r="H241" s="54"/>
      <c r="I241" s="56"/>
      <c r="J241" s="100"/>
      <c r="K241" s="100"/>
      <c r="L241" s="101"/>
      <c r="M241" s="45">
        <v>0</v>
      </c>
      <c r="N241" s="61">
        <v>15</v>
      </c>
      <c r="O241" s="60"/>
      <c r="P241" s="61">
        <v>49.95</v>
      </c>
      <c r="Q241" s="60"/>
      <c r="R241" s="62">
        <f t="shared" ref="R241:R270" si="10">M241*N241</f>
        <v>0</v>
      </c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spans="1:38" ht="14.25" customHeight="1">
      <c r="A242" s="64">
        <v>224</v>
      </c>
      <c r="B242" s="77" t="s">
        <v>310</v>
      </c>
      <c r="C242" s="50"/>
      <c r="D242" s="50"/>
      <c r="E242" s="121" t="s">
        <v>45</v>
      </c>
      <c r="F242" s="50"/>
      <c r="G242" s="52"/>
      <c r="H242" s="54"/>
      <c r="I242" s="56"/>
      <c r="J242" s="100"/>
      <c r="K242" s="100"/>
      <c r="L242" s="101"/>
      <c r="M242" s="45">
        <v>0</v>
      </c>
      <c r="N242" s="61">
        <v>15</v>
      </c>
      <c r="O242" s="60"/>
      <c r="P242" s="61">
        <v>49.95</v>
      </c>
      <c r="Q242" s="60"/>
      <c r="R242" s="62">
        <f t="shared" si="10"/>
        <v>0</v>
      </c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spans="1:38" ht="14.25" customHeight="1">
      <c r="A243" s="64">
        <v>225</v>
      </c>
      <c r="B243" s="77" t="s">
        <v>310</v>
      </c>
      <c r="C243" s="50"/>
      <c r="D243" s="50"/>
      <c r="E243" s="121" t="s">
        <v>43</v>
      </c>
      <c r="F243" s="50"/>
      <c r="G243" s="52"/>
      <c r="H243" s="54"/>
      <c r="I243" s="56"/>
      <c r="J243" s="100"/>
      <c r="K243" s="100"/>
      <c r="L243" s="101"/>
      <c r="M243" s="45">
        <v>0</v>
      </c>
      <c r="N243" s="61">
        <v>15</v>
      </c>
      <c r="O243" s="60"/>
      <c r="P243" s="61">
        <v>49.95</v>
      </c>
      <c r="Q243" s="60"/>
      <c r="R243" s="62">
        <f t="shared" si="10"/>
        <v>0</v>
      </c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spans="1:38" ht="14.25" customHeight="1">
      <c r="A244" s="64">
        <v>226</v>
      </c>
      <c r="B244" s="77" t="s">
        <v>310</v>
      </c>
      <c r="C244" s="50"/>
      <c r="D244" s="50"/>
      <c r="E244" s="121" t="s">
        <v>41</v>
      </c>
      <c r="F244" s="50"/>
      <c r="G244" s="52"/>
      <c r="H244" s="54"/>
      <c r="I244" s="56"/>
      <c r="J244" s="100"/>
      <c r="K244" s="100"/>
      <c r="L244" s="101"/>
      <c r="M244" s="45">
        <v>0</v>
      </c>
      <c r="N244" s="61">
        <v>15</v>
      </c>
      <c r="O244" s="60"/>
      <c r="P244" s="61">
        <v>49.95</v>
      </c>
      <c r="Q244" s="60"/>
      <c r="R244" s="62">
        <f t="shared" si="10"/>
        <v>0</v>
      </c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spans="1:38" ht="14.25" customHeight="1">
      <c r="A245" s="64">
        <v>227</v>
      </c>
      <c r="B245" s="77" t="s">
        <v>310</v>
      </c>
      <c r="C245" s="50"/>
      <c r="D245" s="50"/>
      <c r="E245" s="121" t="s">
        <v>103</v>
      </c>
      <c r="F245" s="50"/>
      <c r="G245" s="52"/>
      <c r="H245" s="54"/>
      <c r="I245" s="56"/>
      <c r="J245" s="100"/>
      <c r="K245" s="100"/>
      <c r="L245" s="101"/>
      <c r="M245" s="45">
        <v>0</v>
      </c>
      <c r="N245" s="61">
        <v>15</v>
      </c>
      <c r="O245" s="60"/>
      <c r="P245" s="61">
        <v>49.95</v>
      </c>
      <c r="Q245" s="60"/>
      <c r="R245" s="62">
        <f t="shared" si="10"/>
        <v>0</v>
      </c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spans="1:38" ht="14.25" customHeight="1">
      <c r="A246" s="64">
        <v>228</v>
      </c>
      <c r="B246" s="77" t="s">
        <v>310</v>
      </c>
      <c r="C246" s="50"/>
      <c r="D246" s="50"/>
      <c r="E246" s="121" t="s">
        <v>100</v>
      </c>
      <c r="F246" s="50"/>
      <c r="G246" s="52"/>
      <c r="H246" s="54"/>
      <c r="I246" s="56"/>
      <c r="J246" s="100"/>
      <c r="K246" s="100"/>
      <c r="L246" s="101"/>
      <c r="M246" s="45">
        <v>0</v>
      </c>
      <c r="N246" s="61">
        <v>15</v>
      </c>
      <c r="O246" s="60"/>
      <c r="P246" s="61">
        <v>49.95</v>
      </c>
      <c r="Q246" s="60"/>
      <c r="R246" s="62">
        <f t="shared" si="10"/>
        <v>0</v>
      </c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spans="1:38" ht="14.25" customHeight="1">
      <c r="A247" s="64">
        <v>229</v>
      </c>
      <c r="B247" s="77" t="s">
        <v>311</v>
      </c>
      <c r="C247" s="50"/>
      <c r="D247" s="50"/>
      <c r="E247" s="121" t="s">
        <v>37</v>
      </c>
      <c r="F247" s="50"/>
      <c r="G247" s="52"/>
      <c r="H247" s="54"/>
      <c r="I247" s="216"/>
      <c r="J247" s="200"/>
      <c r="K247" s="200"/>
      <c r="L247" s="198"/>
      <c r="M247" s="45">
        <v>0</v>
      </c>
      <c r="N247" s="61">
        <v>12.5</v>
      </c>
      <c r="O247" s="60"/>
      <c r="P247" s="61">
        <v>39.950000000000003</v>
      </c>
      <c r="Q247" s="60"/>
      <c r="R247" s="62">
        <f t="shared" si="10"/>
        <v>0</v>
      </c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spans="1:38" ht="14.25" customHeight="1">
      <c r="A248" s="64">
        <v>230</v>
      </c>
      <c r="B248" s="77" t="s">
        <v>311</v>
      </c>
      <c r="C248" s="50"/>
      <c r="D248" s="50"/>
      <c r="E248" s="121" t="s">
        <v>45</v>
      </c>
      <c r="F248" s="50"/>
      <c r="G248" s="52"/>
      <c r="H248" s="54"/>
      <c r="I248" s="56"/>
      <c r="J248" s="100"/>
      <c r="K248" s="100"/>
      <c r="L248" s="101"/>
      <c r="M248" s="45">
        <v>0</v>
      </c>
      <c r="N248" s="61">
        <v>12.5</v>
      </c>
      <c r="O248" s="60"/>
      <c r="P248" s="61">
        <v>39.950000000000003</v>
      </c>
      <c r="Q248" s="60"/>
      <c r="R248" s="62">
        <f t="shared" si="10"/>
        <v>0</v>
      </c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spans="1:38" ht="14.25" customHeight="1">
      <c r="A249" s="64">
        <v>231</v>
      </c>
      <c r="B249" s="77" t="s">
        <v>311</v>
      </c>
      <c r="C249" s="50"/>
      <c r="D249" s="50"/>
      <c r="E249" s="121" t="s">
        <v>43</v>
      </c>
      <c r="F249" s="50"/>
      <c r="G249" s="52"/>
      <c r="H249" s="54"/>
      <c r="I249" s="56"/>
      <c r="J249" s="100"/>
      <c r="K249" s="100"/>
      <c r="L249" s="101"/>
      <c r="M249" s="45">
        <v>0</v>
      </c>
      <c r="N249" s="61">
        <v>12.5</v>
      </c>
      <c r="O249" s="60"/>
      <c r="P249" s="61">
        <v>39.950000000000003</v>
      </c>
      <c r="Q249" s="60"/>
      <c r="R249" s="62">
        <f t="shared" si="10"/>
        <v>0</v>
      </c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spans="1:38" ht="14.25" customHeight="1">
      <c r="A250" s="64">
        <v>232</v>
      </c>
      <c r="B250" s="77" t="s">
        <v>311</v>
      </c>
      <c r="C250" s="50"/>
      <c r="D250" s="50"/>
      <c r="E250" s="121" t="s">
        <v>41</v>
      </c>
      <c r="F250" s="50"/>
      <c r="G250" s="52"/>
      <c r="H250" s="54"/>
      <c r="I250" s="56"/>
      <c r="J250" s="100"/>
      <c r="K250" s="100"/>
      <c r="L250" s="101"/>
      <c r="M250" s="45">
        <v>0</v>
      </c>
      <c r="N250" s="61">
        <v>12.5</v>
      </c>
      <c r="O250" s="60"/>
      <c r="P250" s="61">
        <v>39.950000000000003</v>
      </c>
      <c r="Q250" s="60"/>
      <c r="R250" s="62">
        <f t="shared" si="10"/>
        <v>0</v>
      </c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spans="1:38" ht="14.25" customHeight="1">
      <c r="A251" s="64">
        <v>233</v>
      </c>
      <c r="B251" s="77" t="s">
        <v>311</v>
      </c>
      <c r="C251" s="50"/>
      <c r="D251" s="50"/>
      <c r="E251" s="121" t="s">
        <v>78</v>
      </c>
      <c r="F251" s="50"/>
      <c r="G251" s="52"/>
      <c r="H251" s="54"/>
      <c r="I251" s="56"/>
      <c r="J251" s="100"/>
      <c r="K251" s="100"/>
      <c r="L251" s="101"/>
      <c r="M251" s="45">
        <v>0</v>
      </c>
      <c r="N251" s="61">
        <v>12.5</v>
      </c>
      <c r="O251" s="60"/>
      <c r="P251" s="61">
        <v>39.950000000000003</v>
      </c>
      <c r="Q251" s="60"/>
      <c r="R251" s="62">
        <f t="shared" si="10"/>
        <v>0</v>
      </c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spans="1:38" ht="14.25" customHeight="1">
      <c r="A252" s="64">
        <v>234</v>
      </c>
      <c r="B252" s="77" t="s">
        <v>311</v>
      </c>
      <c r="C252" s="50"/>
      <c r="D252" s="50"/>
      <c r="E252" s="121" t="s">
        <v>100</v>
      </c>
      <c r="F252" s="50"/>
      <c r="G252" s="52"/>
      <c r="H252" s="54"/>
      <c r="I252" s="56"/>
      <c r="J252" s="100"/>
      <c r="K252" s="100"/>
      <c r="L252" s="101"/>
      <c r="M252" s="45">
        <v>0</v>
      </c>
      <c r="N252" s="61">
        <v>12.5</v>
      </c>
      <c r="O252" s="60"/>
      <c r="P252" s="61">
        <v>39.950000000000003</v>
      </c>
      <c r="Q252" s="60"/>
      <c r="R252" s="62">
        <f t="shared" si="10"/>
        <v>0</v>
      </c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spans="1:38" ht="14.25" customHeight="1">
      <c r="A253" s="64">
        <v>235</v>
      </c>
      <c r="B253" s="77" t="s">
        <v>311</v>
      </c>
      <c r="C253" s="50"/>
      <c r="D253" s="50"/>
      <c r="E253" s="121" t="s">
        <v>91</v>
      </c>
      <c r="F253" s="50"/>
      <c r="G253" s="52"/>
      <c r="H253" s="54"/>
      <c r="I253" s="56"/>
      <c r="J253" s="100"/>
      <c r="K253" s="100"/>
      <c r="L253" s="101"/>
      <c r="M253" s="45">
        <v>0</v>
      </c>
      <c r="N253" s="61">
        <v>12.5</v>
      </c>
      <c r="O253" s="60"/>
      <c r="P253" s="61">
        <v>39.950000000000003</v>
      </c>
      <c r="Q253" s="60"/>
      <c r="R253" s="62">
        <f t="shared" si="10"/>
        <v>0</v>
      </c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spans="1:38" ht="14.25" customHeight="1">
      <c r="A254" s="64">
        <v>236</v>
      </c>
      <c r="B254" s="77" t="s">
        <v>311</v>
      </c>
      <c r="C254" s="50"/>
      <c r="D254" s="50"/>
      <c r="E254" s="121" t="s">
        <v>94</v>
      </c>
      <c r="F254" s="50"/>
      <c r="G254" s="52"/>
      <c r="H254" s="54"/>
      <c r="I254" s="56"/>
      <c r="J254" s="100"/>
      <c r="K254" s="100"/>
      <c r="L254" s="101"/>
      <c r="M254" s="45">
        <v>0</v>
      </c>
      <c r="N254" s="61">
        <v>12.5</v>
      </c>
      <c r="O254" s="60"/>
      <c r="P254" s="61">
        <v>39.950000000000003</v>
      </c>
      <c r="Q254" s="60"/>
      <c r="R254" s="62">
        <f t="shared" si="10"/>
        <v>0</v>
      </c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spans="1:38" ht="14.25" customHeight="1">
      <c r="A255" s="64">
        <v>237</v>
      </c>
      <c r="B255" s="77" t="s">
        <v>312</v>
      </c>
      <c r="C255" s="50"/>
      <c r="D255" s="50"/>
      <c r="E255" s="122" t="s">
        <v>37</v>
      </c>
      <c r="F255" s="50"/>
      <c r="G255" s="52"/>
      <c r="H255" s="54"/>
      <c r="I255" s="56"/>
      <c r="J255" s="100"/>
      <c r="K255" s="100"/>
      <c r="L255" s="101"/>
      <c r="M255" s="45">
        <v>0</v>
      </c>
      <c r="N255" s="61">
        <v>25</v>
      </c>
      <c r="O255" s="60"/>
      <c r="P255" s="61">
        <v>79.95</v>
      </c>
      <c r="Q255" s="60"/>
      <c r="R255" s="62">
        <f t="shared" si="10"/>
        <v>0</v>
      </c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spans="1:38" ht="14.25" customHeight="1">
      <c r="A256" s="64">
        <v>238</v>
      </c>
      <c r="B256" s="81" t="s">
        <v>313</v>
      </c>
      <c r="C256" s="50"/>
      <c r="D256" s="50"/>
      <c r="E256" s="121" t="s">
        <v>37</v>
      </c>
      <c r="F256" s="50"/>
      <c r="G256" s="52"/>
      <c r="H256" s="54"/>
      <c r="I256" s="216"/>
      <c r="J256" s="200"/>
      <c r="K256" s="200"/>
      <c r="L256" s="198"/>
      <c r="M256" s="45">
        <v>0</v>
      </c>
      <c r="N256" s="61">
        <v>45</v>
      </c>
      <c r="O256" s="60"/>
      <c r="P256" s="61">
        <v>119.95</v>
      </c>
      <c r="Q256" s="60"/>
      <c r="R256" s="62">
        <f t="shared" si="10"/>
        <v>0</v>
      </c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spans="1:38" ht="14.25" customHeight="1">
      <c r="A257" s="64">
        <v>239</v>
      </c>
      <c r="B257" s="81" t="s">
        <v>313</v>
      </c>
      <c r="C257" s="50"/>
      <c r="D257" s="50"/>
      <c r="E257" s="68" t="s">
        <v>58</v>
      </c>
      <c r="F257" s="50"/>
      <c r="G257" s="52"/>
      <c r="H257" s="54"/>
      <c r="I257" s="216"/>
      <c r="J257" s="200"/>
      <c r="K257" s="200"/>
      <c r="L257" s="198"/>
      <c r="M257" s="45">
        <v>0</v>
      </c>
      <c r="N257" s="61">
        <v>45</v>
      </c>
      <c r="O257" s="60"/>
      <c r="P257" s="61">
        <v>119.95</v>
      </c>
      <c r="Q257" s="60"/>
      <c r="R257" s="62">
        <f t="shared" si="10"/>
        <v>0</v>
      </c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spans="1:38" ht="14.25" customHeight="1">
      <c r="A258" s="64">
        <v>240</v>
      </c>
      <c r="B258" s="81" t="s">
        <v>313</v>
      </c>
      <c r="C258" s="50"/>
      <c r="D258" s="50"/>
      <c r="E258" s="121" t="s">
        <v>103</v>
      </c>
      <c r="F258" s="50"/>
      <c r="G258" s="52"/>
      <c r="H258" s="54"/>
      <c r="I258" s="216"/>
      <c r="J258" s="200"/>
      <c r="K258" s="200"/>
      <c r="L258" s="198"/>
      <c r="M258" s="45">
        <v>0</v>
      </c>
      <c r="N258" s="61">
        <v>45</v>
      </c>
      <c r="O258" s="60"/>
      <c r="P258" s="61">
        <v>119.95</v>
      </c>
      <c r="Q258" s="60"/>
      <c r="R258" s="62">
        <f t="shared" si="10"/>
        <v>0</v>
      </c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spans="1:38" ht="14.25" customHeight="1">
      <c r="A259" s="64">
        <v>241</v>
      </c>
      <c r="B259" s="84" t="s">
        <v>314</v>
      </c>
      <c r="C259" s="50"/>
      <c r="D259" s="50"/>
      <c r="E259" s="121" t="s">
        <v>37</v>
      </c>
      <c r="F259" s="50"/>
      <c r="G259" s="52"/>
      <c r="H259" s="54"/>
      <c r="I259" s="216"/>
      <c r="J259" s="200"/>
      <c r="K259" s="200"/>
      <c r="L259" s="198"/>
      <c r="M259" s="45">
        <v>0</v>
      </c>
      <c r="N259" s="61">
        <v>27.5</v>
      </c>
      <c r="O259" s="60"/>
      <c r="P259" s="61">
        <v>79.95</v>
      </c>
      <c r="Q259" s="60"/>
      <c r="R259" s="62">
        <f t="shared" si="10"/>
        <v>0</v>
      </c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spans="1:38" ht="14.25" customHeight="1">
      <c r="A260" s="64">
        <v>242</v>
      </c>
      <c r="B260" s="107" t="s">
        <v>314</v>
      </c>
      <c r="C260" s="50"/>
      <c r="D260" s="50"/>
      <c r="E260" s="121" t="s">
        <v>61</v>
      </c>
      <c r="F260" s="50"/>
      <c r="G260" s="52"/>
      <c r="H260" s="54"/>
      <c r="I260" s="261"/>
      <c r="J260" s="262"/>
      <c r="K260" s="262"/>
      <c r="L260" s="263"/>
      <c r="M260" s="45">
        <v>0</v>
      </c>
      <c r="N260" s="61">
        <v>27.5</v>
      </c>
      <c r="O260" s="60"/>
      <c r="P260" s="61">
        <v>79.95</v>
      </c>
      <c r="Q260" s="60"/>
      <c r="R260" s="62">
        <f t="shared" si="10"/>
        <v>0</v>
      </c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spans="1:38" ht="14.25" customHeight="1">
      <c r="A261" s="64">
        <v>243</v>
      </c>
      <c r="B261" s="84" t="s">
        <v>315</v>
      </c>
      <c r="C261" s="50"/>
      <c r="D261" s="50"/>
      <c r="E261" s="121" t="s">
        <v>37</v>
      </c>
      <c r="F261" s="50"/>
      <c r="G261" s="52"/>
      <c r="H261" s="54"/>
      <c r="I261" s="216"/>
      <c r="J261" s="200"/>
      <c r="K261" s="200"/>
      <c r="L261" s="198"/>
      <c r="M261" s="45">
        <v>0</v>
      </c>
      <c r="N261" s="61">
        <v>27.5</v>
      </c>
      <c r="O261" s="60"/>
      <c r="P261" s="61">
        <v>79.95</v>
      </c>
      <c r="Q261" s="60"/>
      <c r="R261" s="62">
        <f t="shared" si="10"/>
        <v>0</v>
      </c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spans="1:38" ht="14.25" customHeight="1">
      <c r="A262" s="64">
        <v>244</v>
      </c>
      <c r="B262" s="84" t="s">
        <v>315</v>
      </c>
      <c r="C262" s="50"/>
      <c r="D262" s="50"/>
      <c r="E262" s="121" t="s">
        <v>316</v>
      </c>
      <c r="F262" s="50"/>
      <c r="G262" s="52"/>
      <c r="H262" s="54"/>
      <c r="I262" s="216"/>
      <c r="J262" s="200"/>
      <c r="K262" s="200"/>
      <c r="L262" s="198"/>
      <c r="M262" s="45">
        <v>0</v>
      </c>
      <c r="N262" s="61">
        <v>27.5</v>
      </c>
      <c r="O262" s="60"/>
      <c r="P262" s="61">
        <v>79.95</v>
      </c>
      <c r="Q262" s="60"/>
      <c r="R262" s="62">
        <f t="shared" si="10"/>
        <v>0</v>
      </c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spans="1:38" ht="14.25" customHeight="1">
      <c r="A263" s="64">
        <v>245</v>
      </c>
      <c r="B263" s="85" t="s">
        <v>317</v>
      </c>
      <c r="C263" s="50"/>
      <c r="D263" s="50"/>
      <c r="E263" s="121" t="s">
        <v>37</v>
      </c>
      <c r="F263" s="50"/>
      <c r="G263" s="52"/>
      <c r="H263" s="54"/>
      <c r="I263" s="216"/>
      <c r="J263" s="200"/>
      <c r="K263" s="200"/>
      <c r="L263" s="198"/>
      <c r="M263" s="45">
        <v>0</v>
      </c>
      <c r="N263" s="61">
        <v>27.5</v>
      </c>
      <c r="O263" s="60"/>
      <c r="P263" s="61">
        <v>79.95</v>
      </c>
      <c r="Q263" s="60"/>
      <c r="R263" s="62">
        <f t="shared" si="10"/>
        <v>0</v>
      </c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spans="1:38" ht="14.25" customHeight="1">
      <c r="A264" s="64">
        <v>246</v>
      </c>
      <c r="B264" s="85" t="s">
        <v>317</v>
      </c>
      <c r="C264" s="50"/>
      <c r="D264" s="50"/>
      <c r="E264" s="121" t="s">
        <v>49</v>
      </c>
      <c r="F264" s="50"/>
      <c r="G264" s="52"/>
      <c r="H264" s="54"/>
      <c r="I264" s="56"/>
      <c r="J264" s="100"/>
      <c r="K264" s="100"/>
      <c r="L264" s="101"/>
      <c r="M264" s="45">
        <v>0</v>
      </c>
      <c r="N264" s="61">
        <v>27.5</v>
      </c>
      <c r="O264" s="60"/>
      <c r="P264" s="61">
        <v>79.95</v>
      </c>
      <c r="Q264" s="60"/>
      <c r="R264" s="62">
        <f t="shared" si="10"/>
        <v>0</v>
      </c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spans="1:38" ht="14.25" customHeight="1">
      <c r="A265" s="64">
        <v>247</v>
      </c>
      <c r="B265" s="85" t="s">
        <v>317</v>
      </c>
      <c r="C265" s="50"/>
      <c r="D265" s="50"/>
      <c r="E265" s="121" t="s">
        <v>44</v>
      </c>
      <c r="F265" s="50"/>
      <c r="G265" s="52"/>
      <c r="H265" s="54"/>
      <c r="I265" s="56"/>
      <c r="J265" s="100"/>
      <c r="K265" s="100"/>
      <c r="L265" s="101"/>
      <c r="M265" s="45">
        <v>0</v>
      </c>
      <c r="N265" s="61">
        <v>27.5</v>
      </c>
      <c r="O265" s="60"/>
      <c r="P265" s="61">
        <v>79.95</v>
      </c>
      <c r="Q265" s="60"/>
      <c r="R265" s="62">
        <f t="shared" si="10"/>
        <v>0</v>
      </c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spans="1:38" ht="14.25" customHeight="1">
      <c r="A266" s="64">
        <v>248</v>
      </c>
      <c r="B266" s="85" t="s">
        <v>317</v>
      </c>
      <c r="C266" s="50"/>
      <c r="D266" s="50"/>
      <c r="E266" s="121" t="s">
        <v>100</v>
      </c>
      <c r="F266" s="50"/>
      <c r="G266" s="52"/>
      <c r="H266" s="54"/>
      <c r="I266" s="56"/>
      <c r="J266" s="100"/>
      <c r="K266" s="100"/>
      <c r="L266" s="101"/>
      <c r="M266" s="45">
        <v>0</v>
      </c>
      <c r="N266" s="61">
        <v>27.5</v>
      </c>
      <c r="O266" s="60"/>
      <c r="P266" s="61">
        <v>79.95</v>
      </c>
      <c r="Q266" s="60"/>
      <c r="R266" s="62">
        <f t="shared" si="10"/>
        <v>0</v>
      </c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spans="1:38" ht="14.25" customHeight="1">
      <c r="A267" s="64">
        <v>249</v>
      </c>
      <c r="B267" s="85" t="s">
        <v>318</v>
      </c>
      <c r="C267" s="50"/>
      <c r="D267" s="50"/>
      <c r="E267" s="121" t="s">
        <v>37</v>
      </c>
      <c r="F267" s="50"/>
      <c r="G267" s="52"/>
      <c r="H267" s="54"/>
      <c r="I267" s="56"/>
      <c r="J267" s="100"/>
      <c r="K267" s="100"/>
      <c r="L267" s="101"/>
      <c r="M267" s="45">
        <v>0</v>
      </c>
      <c r="N267" s="61">
        <v>20</v>
      </c>
      <c r="O267" s="60"/>
      <c r="P267" s="61">
        <v>69.95</v>
      </c>
      <c r="Q267" s="60"/>
      <c r="R267" s="62">
        <f t="shared" si="10"/>
        <v>0</v>
      </c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spans="1:38" ht="14.25" customHeight="1">
      <c r="A268" s="64">
        <v>250</v>
      </c>
      <c r="B268" s="85" t="s">
        <v>318</v>
      </c>
      <c r="C268" s="50"/>
      <c r="D268" s="50"/>
      <c r="E268" s="121" t="s">
        <v>45</v>
      </c>
      <c r="F268" s="50"/>
      <c r="G268" s="52"/>
      <c r="H268" s="54"/>
      <c r="I268" s="56"/>
      <c r="J268" s="100"/>
      <c r="K268" s="100"/>
      <c r="L268" s="101"/>
      <c r="M268" s="45">
        <v>0</v>
      </c>
      <c r="N268" s="61">
        <v>20</v>
      </c>
      <c r="O268" s="60"/>
      <c r="P268" s="61">
        <v>69.95</v>
      </c>
      <c r="Q268" s="60"/>
      <c r="R268" s="62">
        <f t="shared" si="10"/>
        <v>0</v>
      </c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spans="1:38" ht="14.25" customHeight="1">
      <c r="A269" s="64">
        <v>251</v>
      </c>
      <c r="B269" s="85" t="s">
        <v>318</v>
      </c>
      <c r="C269" s="50"/>
      <c r="D269" s="50"/>
      <c r="E269" s="121" t="s">
        <v>44</v>
      </c>
      <c r="F269" s="50"/>
      <c r="G269" s="52"/>
      <c r="H269" s="54"/>
      <c r="I269" s="56"/>
      <c r="J269" s="100"/>
      <c r="K269" s="100"/>
      <c r="L269" s="101"/>
      <c r="M269" s="45">
        <v>0</v>
      </c>
      <c r="N269" s="61">
        <v>20</v>
      </c>
      <c r="O269" s="60"/>
      <c r="P269" s="61">
        <v>69.95</v>
      </c>
      <c r="Q269" s="60"/>
      <c r="R269" s="62">
        <f t="shared" si="10"/>
        <v>0</v>
      </c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spans="1:38" ht="14.25" customHeight="1">
      <c r="A270" s="64">
        <v>252</v>
      </c>
      <c r="B270" s="85" t="s">
        <v>318</v>
      </c>
      <c r="C270" s="50"/>
      <c r="D270" s="50"/>
      <c r="E270" s="121" t="s">
        <v>49</v>
      </c>
      <c r="F270" s="50"/>
      <c r="G270" s="52"/>
      <c r="H270" s="54"/>
      <c r="I270" s="56"/>
      <c r="J270" s="100"/>
      <c r="K270" s="100"/>
      <c r="L270" s="101"/>
      <c r="M270" s="45">
        <v>0</v>
      </c>
      <c r="N270" s="61">
        <v>20</v>
      </c>
      <c r="O270" s="60"/>
      <c r="P270" s="61">
        <v>69.95</v>
      </c>
      <c r="Q270" s="60"/>
      <c r="R270" s="62">
        <f t="shared" si="10"/>
        <v>0</v>
      </c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spans="1:38" ht="14.25" customHeight="1">
      <c r="A271" s="64">
        <v>254</v>
      </c>
      <c r="B271" s="86" t="s">
        <v>319</v>
      </c>
      <c r="C271" s="50"/>
      <c r="D271" s="50"/>
      <c r="E271" s="121" t="s">
        <v>320</v>
      </c>
      <c r="F271" s="50"/>
      <c r="G271" s="52"/>
      <c r="H271" s="54"/>
      <c r="I271" s="216"/>
      <c r="J271" s="200"/>
      <c r="K271" s="200"/>
      <c r="L271" s="198"/>
      <c r="M271" s="45">
        <v>0</v>
      </c>
      <c r="N271" s="61">
        <v>30</v>
      </c>
      <c r="O271" s="60"/>
      <c r="P271" s="61">
        <v>79.95</v>
      </c>
      <c r="Q271" s="60"/>
      <c r="R271" s="62">
        <f t="shared" ref="R271:R280" si="11">M271*N271</f>
        <v>0</v>
      </c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spans="1:38" ht="14.25" customHeight="1">
      <c r="A272" s="64">
        <v>255</v>
      </c>
      <c r="B272" s="86" t="s">
        <v>319</v>
      </c>
      <c r="C272" s="50"/>
      <c r="D272" s="50"/>
      <c r="E272" s="121" t="s">
        <v>43</v>
      </c>
      <c r="F272" s="50"/>
      <c r="G272" s="52"/>
      <c r="H272" s="54"/>
      <c r="I272" s="216"/>
      <c r="J272" s="200"/>
      <c r="K272" s="200"/>
      <c r="L272" s="198"/>
      <c r="M272" s="45">
        <v>0</v>
      </c>
      <c r="N272" s="61">
        <v>30</v>
      </c>
      <c r="O272" s="60"/>
      <c r="P272" s="61">
        <v>79.95</v>
      </c>
      <c r="Q272" s="60"/>
      <c r="R272" s="62">
        <f t="shared" si="11"/>
        <v>0</v>
      </c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spans="1:38" ht="14.25" customHeight="1">
      <c r="A273" s="64">
        <v>256</v>
      </c>
      <c r="B273" s="86" t="s">
        <v>319</v>
      </c>
      <c r="C273" s="50"/>
      <c r="D273" s="50"/>
      <c r="E273" s="121" t="s">
        <v>93</v>
      </c>
      <c r="F273" s="50"/>
      <c r="G273" s="52"/>
      <c r="H273" s="54"/>
      <c r="I273" s="216"/>
      <c r="J273" s="200"/>
      <c r="K273" s="200"/>
      <c r="L273" s="198"/>
      <c r="M273" s="45">
        <v>0</v>
      </c>
      <c r="N273" s="61">
        <v>30</v>
      </c>
      <c r="O273" s="60"/>
      <c r="P273" s="61">
        <v>79.95</v>
      </c>
      <c r="Q273" s="60"/>
      <c r="R273" s="62">
        <f t="shared" si="11"/>
        <v>0</v>
      </c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spans="1:38" ht="14.25" customHeight="1">
      <c r="A274" s="64">
        <v>257</v>
      </c>
      <c r="B274" s="86" t="s">
        <v>321</v>
      </c>
      <c r="C274" s="50"/>
      <c r="D274" s="50"/>
      <c r="E274" s="123" t="s">
        <v>322</v>
      </c>
      <c r="F274" s="50"/>
      <c r="G274" s="52"/>
      <c r="H274" s="54"/>
      <c r="I274" s="216"/>
      <c r="J274" s="200"/>
      <c r="K274" s="200"/>
      <c r="L274" s="198"/>
      <c r="M274" s="45">
        <v>0</v>
      </c>
      <c r="N274" s="61">
        <v>18</v>
      </c>
      <c r="O274" s="60"/>
      <c r="P274" s="61">
        <v>49.95</v>
      </c>
      <c r="Q274" s="60"/>
      <c r="R274" s="62">
        <f t="shared" si="11"/>
        <v>0</v>
      </c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spans="1:38" ht="14.25" customHeight="1">
      <c r="A275" s="64">
        <v>258</v>
      </c>
      <c r="B275" s="87" t="s">
        <v>323</v>
      </c>
      <c r="C275" s="50"/>
      <c r="D275" s="50"/>
      <c r="E275" s="123" t="s">
        <v>37</v>
      </c>
      <c r="F275" s="50"/>
      <c r="G275" s="52"/>
      <c r="H275" s="54"/>
      <c r="I275" s="216"/>
      <c r="J275" s="200"/>
      <c r="K275" s="200"/>
      <c r="L275" s="198"/>
      <c r="M275" s="45">
        <v>0</v>
      </c>
      <c r="N275" s="61">
        <v>17.5</v>
      </c>
      <c r="O275" s="60"/>
      <c r="P275" s="61">
        <v>49.95</v>
      </c>
      <c r="Q275" s="60"/>
      <c r="R275" s="62">
        <f t="shared" si="11"/>
        <v>0</v>
      </c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spans="1:38" ht="14.25" customHeight="1">
      <c r="A276" s="64">
        <v>259</v>
      </c>
      <c r="B276" s="87" t="s">
        <v>324</v>
      </c>
      <c r="C276" s="50"/>
      <c r="D276" s="50"/>
      <c r="E276" s="122" t="s">
        <v>37</v>
      </c>
      <c r="F276" s="50"/>
      <c r="G276" s="52"/>
      <c r="H276" s="54"/>
      <c r="I276" s="56"/>
      <c r="J276" s="100"/>
      <c r="K276" s="100"/>
      <c r="L276" s="101"/>
      <c r="M276" s="45">
        <v>0</v>
      </c>
      <c r="N276" s="61">
        <v>15</v>
      </c>
      <c r="O276" s="60"/>
      <c r="P276" s="61">
        <v>39.950000000000003</v>
      </c>
      <c r="Q276" s="60"/>
      <c r="R276" s="62">
        <f t="shared" si="11"/>
        <v>0</v>
      </c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spans="1:38" ht="14.25" customHeight="1">
      <c r="A277" s="64">
        <v>260</v>
      </c>
      <c r="B277" s="87" t="s">
        <v>325</v>
      </c>
      <c r="C277" s="50"/>
      <c r="D277" s="50"/>
      <c r="E277" s="121" t="s">
        <v>37</v>
      </c>
      <c r="F277" s="50"/>
      <c r="G277" s="52"/>
      <c r="H277" s="54"/>
      <c r="I277" s="216"/>
      <c r="J277" s="200"/>
      <c r="K277" s="200"/>
      <c r="L277" s="198"/>
      <c r="M277" s="45">
        <v>0</v>
      </c>
      <c r="N277" s="61">
        <v>15</v>
      </c>
      <c r="O277" s="60"/>
      <c r="P277" s="61">
        <v>39.950000000000003</v>
      </c>
      <c r="Q277" s="60"/>
      <c r="R277" s="62">
        <f t="shared" si="11"/>
        <v>0</v>
      </c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spans="1:38" ht="14.25" customHeight="1">
      <c r="A278" s="64">
        <v>261</v>
      </c>
      <c r="B278" s="87" t="s">
        <v>325</v>
      </c>
      <c r="C278" s="50"/>
      <c r="D278" s="50"/>
      <c r="E278" s="68" t="s">
        <v>43</v>
      </c>
      <c r="F278" s="50"/>
      <c r="G278" s="52"/>
      <c r="H278" s="54"/>
      <c r="I278" s="56"/>
      <c r="J278" s="100"/>
      <c r="K278" s="100"/>
      <c r="L278" s="101"/>
      <c r="M278" s="45">
        <v>0</v>
      </c>
      <c r="N278" s="61">
        <v>15</v>
      </c>
      <c r="O278" s="60"/>
      <c r="P278" s="61">
        <v>39.950000000000003</v>
      </c>
      <c r="Q278" s="60"/>
      <c r="R278" s="62">
        <f t="shared" si="11"/>
        <v>0</v>
      </c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spans="1:38" ht="14.25" customHeight="1">
      <c r="A279" s="64">
        <v>262</v>
      </c>
      <c r="B279" s="87" t="s">
        <v>325</v>
      </c>
      <c r="C279" s="50"/>
      <c r="D279" s="50"/>
      <c r="E279" s="121" t="s">
        <v>94</v>
      </c>
      <c r="F279" s="50"/>
      <c r="G279" s="52"/>
      <c r="H279" s="54"/>
      <c r="I279" s="56"/>
      <c r="J279" s="100"/>
      <c r="K279" s="100"/>
      <c r="L279" s="101"/>
      <c r="M279" s="45">
        <v>0</v>
      </c>
      <c r="N279" s="61">
        <v>15</v>
      </c>
      <c r="O279" s="60"/>
      <c r="P279" s="61">
        <v>39.950000000000003</v>
      </c>
      <c r="Q279" s="60"/>
      <c r="R279" s="62">
        <f t="shared" si="11"/>
        <v>0</v>
      </c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spans="1:38" ht="14.25" customHeight="1">
      <c r="A280" s="64">
        <v>263</v>
      </c>
      <c r="B280" s="87" t="s">
        <v>325</v>
      </c>
      <c r="C280" s="50"/>
      <c r="D280" s="50"/>
      <c r="E280" s="121" t="s">
        <v>45</v>
      </c>
      <c r="F280" s="50"/>
      <c r="G280" s="52"/>
      <c r="H280" s="54"/>
      <c r="I280" s="56"/>
      <c r="J280" s="100"/>
      <c r="K280" s="100"/>
      <c r="L280" s="101"/>
      <c r="M280" s="45">
        <v>0</v>
      </c>
      <c r="N280" s="61">
        <v>15</v>
      </c>
      <c r="O280" s="60"/>
      <c r="P280" s="61">
        <v>39.950000000000003</v>
      </c>
      <c r="Q280" s="60"/>
      <c r="R280" s="62">
        <f t="shared" si="11"/>
        <v>0</v>
      </c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spans="1:38" ht="14.25" customHeight="1">
      <c r="A281" s="264" t="s">
        <v>326</v>
      </c>
      <c r="B281" s="200"/>
      <c r="C281" s="200"/>
      <c r="D281" s="200"/>
      <c r="E281" s="200"/>
      <c r="F281" s="200"/>
      <c r="G281" s="200"/>
      <c r="H281" s="200"/>
      <c r="I281" s="200"/>
      <c r="J281" s="200"/>
      <c r="K281" s="200"/>
      <c r="L281" s="200"/>
      <c r="M281" s="200"/>
      <c r="N281" s="200"/>
      <c r="O281" s="200"/>
      <c r="P281" s="200"/>
      <c r="Q281" s="200"/>
      <c r="R281" s="236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spans="1:38" ht="14.25" customHeight="1">
      <c r="A282" s="64">
        <v>264</v>
      </c>
      <c r="B282" s="90" t="s">
        <v>327</v>
      </c>
      <c r="C282" s="50"/>
      <c r="D282" s="50"/>
      <c r="E282" s="120" t="s">
        <v>328</v>
      </c>
      <c r="F282" s="50"/>
      <c r="G282" s="52"/>
      <c r="H282" s="54"/>
      <c r="I282" s="216"/>
      <c r="J282" s="200"/>
      <c r="K282" s="200"/>
      <c r="L282" s="198"/>
      <c r="M282" s="45">
        <v>0</v>
      </c>
      <c r="N282" s="61">
        <v>39.5</v>
      </c>
      <c r="O282" s="60"/>
      <c r="P282" s="61">
        <v>129.94999999999999</v>
      </c>
      <c r="Q282" s="60"/>
      <c r="R282" s="62">
        <f t="shared" ref="R282:R344" si="12">M282*N282</f>
        <v>0</v>
      </c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spans="1:38" ht="14.25" customHeight="1">
      <c r="A283" s="64">
        <v>265</v>
      </c>
      <c r="B283" s="90" t="s">
        <v>329</v>
      </c>
      <c r="C283" s="50"/>
      <c r="D283" s="50"/>
      <c r="E283" s="120" t="s">
        <v>133</v>
      </c>
      <c r="F283" s="50"/>
      <c r="G283" s="52"/>
      <c r="H283" s="54"/>
      <c r="I283" s="216"/>
      <c r="J283" s="200"/>
      <c r="K283" s="200"/>
      <c r="L283" s="198"/>
      <c r="M283" s="45">
        <v>0</v>
      </c>
      <c r="N283" s="61">
        <v>52</v>
      </c>
      <c r="O283" s="60"/>
      <c r="P283" s="61">
        <v>169.95</v>
      </c>
      <c r="Q283" s="60"/>
      <c r="R283" s="62">
        <f t="shared" si="12"/>
        <v>0</v>
      </c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spans="1:38" ht="14.25" customHeight="1">
      <c r="A284" s="64">
        <v>266</v>
      </c>
      <c r="B284" s="90" t="s">
        <v>330</v>
      </c>
      <c r="C284" s="50"/>
      <c r="D284" s="50"/>
      <c r="E284" s="97" t="s">
        <v>84</v>
      </c>
      <c r="F284" s="50"/>
      <c r="G284" s="52"/>
      <c r="H284" s="54"/>
      <c r="I284" s="56"/>
      <c r="J284" s="100"/>
      <c r="K284" s="100"/>
      <c r="L284" s="101"/>
      <c r="M284" s="45">
        <v>0</v>
      </c>
      <c r="N284" s="61">
        <v>45</v>
      </c>
      <c r="O284" s="60"/>
      <c r="P284" s="61">
        <v>149.94999999999999</v>
      </c>
      <c r="Q284" s="60"/>
      <c r="R284" s="62">
        <f t="shared" si="12"/>
        <v>0</v>
      </c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spans="1:38" ht="14.25" customHeight="1">
      <c r="A285" s="64">
        <v>267</v>
      </c>
      <c r="B285" s="90" t="s">
        <v>330</v>
      </c>
      <c r="C285" s="50"/>
      <c r="D285" s="50"/>
      <c r="E285" s="97" t="s">
        <v>37</v>
      </c>
      <c r="F285" s="50"/>
      <c r="G285" s="52"/>
      <c r="H285" s="54"/>
      <c r="I285" s="56"/>
      <c r="J285" s="100"/>
      <c r="K285" s="100"/>
      <c r="L285" s="101"/>
      <c r="M285" s="45">
        <v>0</v>
      </c>
      <c r="N285" s="61">
        <v>45</v>
      </c>
      <c r="O285" s="60"/>
      <c r="P285" s="61">
        <v>149.94999999999999</v>
      </c>
      <c r="Q285" s="60"/>
      <c r="R285" s="62">
        <f t="shared" si="12"/>
        <v>0</v>
      </c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spans="1:38" ht="14.25" customHeight="1">
      <c r="A286" s="64">
        <v>268</v>
      </c>
      <c r="B286" s="90" t="s">
        <v>331</v>
      </c>
      <c r="C286" s="50"/>
      <c r="D286" s="50"/>
      <c r="E286" s="120" t="s">
        <v>332</v>
      </c>
      <c r="F286" s="50"/>
      <c r="G286" s="52"/>
      <c r="H286" s="54"/>
      <c r="I286" s="216"/>
      <c r="J286" s="200"/>
      <c r="K286" s="200"/>
      <c r="L286" s="198"/>
      <c r="M286" s="45">
        <v>0</v>
      </c>
      <c r="N286" s="61">
        <v>35</v>
      </c>
      <c r="O286" s="60"/>
      <c r="P286" s="61">
        <v>119.95</v>
      </c>
      <c r="Q286" s="60"/>
      <c r="R286" s="62">
        <f t="shared" si="12"/>
        <v>0</v>
      </c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spans="1:38" ht="14.25" customHeight="1">
      <c r="A287" s="64">
        <v>269</v>
      </c>
      <c r="B287" s="90" t="s">
        <v>333</v>
      </c>
      <c r="C287" s="50"/>
      <c r="D287" s="50"/>
      <c r="E287" s="120" t="s">
        <v>334</v>
      </c>
      <c r="F287" s="50"/>
      <c r="G287" s="52"/>
      <c r="H287" s="54"/>
      <c r="I287" s="216"/>
      <c r="J287" s="200"/>
      <c r="K287" s="200"/>
      <c r="L287" s="198"/>
      <c r="M287" s="45">
        <v>0</v>
      </c>
      <c r="N287" s="61">
        <v>47.5</v>
      </c>
      <c r="O287" s="60"/>
      <c r="P287" s="61">
        <v>149.94999999999999</v>
      </c>
      <c r="Q287" s="60"/>
      <c r="R287" s="62">
        <f t="shared" si="12"/>
        <v>0</v>
      </c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spans="1:38" ht="14.25" customHeight="1">
      <c r="A288" s="64">
        <v>270</v>
      </c>
      <c r="B288" s="90" t="s">
        <v>335</v>
      </c>
      <c r="C288" s="50"/>
      <c r="D288" s="50"/>
      <c r="E288" s="120" t="s">
        <v>37</v>
      </c>
      <c r="F288" s="50"/>
      <c r="G288" s="52"/>
      <c r="H288" s="54"/>
      <c r="I288" s="216"/>
      <c r="J288" s="200"/>
      <c r="K288" s="200"/>
      <c r="L288" s="198"/>
      <c r="M288" s="45">
        <v>0</v>
      </c>
      <c r="N288" s="61">
        <v>35</v>
      </c>
      <c r="O288" s="60"/>
      <c r="P288" s="61">
        <v>129.94999999999999</v>
      </c>
      <c r="Q288" s="60"/>
      <c r="R288" s="62">
        <f t="shared" si="12"/>
        <v>0</v>
      </c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spans="1:38" ht="14.25" customHeight="1">
      <c r="A289" s="64">
        <v>271</v>
      </c>
      <c r="B289" s="106" t="s">
        <v>336</v>
      </c>
      <c r="C289" s="50"/>
      <c r="D289" s="50"/>
      <c r="E289" s="120" t="s">
        <v>133</v>
      </c>
      <c r="F289" s="50"/>
      <c r="G289" s="52"/>
      <c r="H289" s="54"/>
      <c r="I289" s="216"/>
      <c r="J289" s="200"/>
      <c r="K289" s="200"/>
      <c r="L289" s="198"/>
      <c r="M289" s="45">
        <v>0</v>
      </c>
      <c r="N289" s="61">
        <v>35</v>
      </c>
      <c r="O289" s="60"/>
      <c r="P289" s="61">
        <v>129.94999999999999</v>
      </c>
      <c r="Q289" s="60"/>
      <c r="R289" s="62">
        <f t="shared" si="12"/>
        <v>0</v>
      </c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spans="1:38" ht="14.25" customHeight="1">
      <c r="A290" s="64">
        <v>272</v>
      </c>
      <c r="B290" s="106" t="s">
        <v>337</v>
      </c>
      <c r="C290" s="50"/>
      <c r="D290" s="50"/>
      <c r="E290" s="120" t="s">
        <v>84</v>
      </c>
      <c r="F290" s="50"/>
      <c r="G290" s="52"/>
      <c r="H290" s="54"/>
      <c r="I290" s="56"/>
      <c r="J290" s="100"/>
      <c r="K290" s="100"/>
      <c r="L290" s="101"/>
      <c r="M290" s="45">
        <v>0</v>
      </c>
      <c r="N290" s="61">
        <v>50</v>
      </c>
      <c r="O290" s="60"/>
      <c r="P290" s="61">
        <v>169.95</v>
      </c>
      <c r="Q290" s="60"/>
      <c r="R290" s="62">
        <f t="shared" si="12"/>
        <v>0</v>
      </c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spans="1:38" ht="14.25" customHeight="1">
      <c r="A291" s="64">
        <v>273</v>
      </c>
      <c r="B291" s="106" t="s">
        <v>338</v>
      </c>
      <c r="C291" s="50"/>
      <c r="D291" s="50"/>
      <c r="E291" s="97" t="s">
        <v>133</v>
      </c>
      <c r="F291" s="50"/>
      <c r="G291" s="52"/>
      <c r="H291" s="54"/>
      <c r="I291" s="216"/>
      <c r="J291" s="200"/>
      <c r="K291" s="200"/>
      <c r="L291" s="198"/>
      <c r="M291" s="45">
        <v>0</v>
      </c>
      <c r="N291" s="61">
        <v>59</v>
      </c>
      <c r="O291" s="60"/>
      <c r="P291" s="61">
        <v>189.95</v>
      </c>
      <c r="Q291" s="60"/>
      <c r="R291" s="62">
        <f t="shared" si="12"/>
        <v>0</v>
      </c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spans="1:38" ht="14.25" customHeight="1">
      <c r="A292" s="64">
        <v>274</v>
      </c>
      <c r="B292" s="106" t="s">
        <v>338</v>
      </c>
      <c r="C292" s="50"/>
      <c r="D292" s="50"/>
      <c r="E292" s="97" t="s">
        <v>93</v>
      </c>
      <c r="F292" s="50"/>
      <c r="G292" s="52"/>
      <c r="H292" s="54"/>
      <c r="I292" s="56"/>
      <c r="J292" s="100"/>
      <c r="K292" s="100"/>
      <c r="L292" s="101"/>
      <c r="M292" s="45">
        <v>0</v>
      </c>
      <c r="N292" s="61">
        <v>59</v>
      </c>
      <c r="O292" s="60"/>
      <c r="P292" s="61">
        <v>189.95</v>
      </c>
      <c r="Q292" s="60"/>
      <c r="R292" s="62">
        <f t="shared" si="12"/>
        <v>0</v>
      </c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spans="1:38" ht="14.25" customHeight="1">
      <c r="A293" s="64">
        <v>275</v>
      </c>
      <c r="B293" s="106" t="s">
        <v>338</v>
      </c>
      <c r="C293" s="50"/>
      <c r="D293" s="50"/>
      <c r="E293" s="97" t="s">
        <v>41</v>
      </c>
      <c r="F293" s="50"/>
      <c r="G293" s="52"/>
      <c r="H293" s="54"/>
      <c r="I293" s="56"/>
      <c r="J293" s="100"/>
      <c r="K293" s="100"/>
      <c r="L293" s="101"/>
      <c r="M293" s="45">
        <v>0</v>
      </c>
      <c r="N293" s="61">
        <v>59</v>
      </c>
      <c r="O293" s="60"/>
      <c r="P293" s="61">
        <v>189.95</v>
      </c>
      <c r="Q293" s="60"/>
      <c r="R293" s="62">
        <f t="shared" si="12"/>
        <v>0</v>
      </c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spans="1:38" ht="14.25" customHeight="1">
      <c r="A294" s="64">
        <v>276</v>
      </c>
      <c r="B294" s="106" t="s">
        <v>339</v>
      </c>
      <c r="C294" s="50"/>
      <c r="D294" s="50"/>
      <c r="E294" s="97" t="s">
        <v>37</v>
      </c>
      <c r="F294" s="50"/>
      <c r="G294" s="52"/>
      <c r="H294" s="54"/>
      <c r="I294" s="56"/>
      <c r="J294" s="100"/>
      <c r="K294" s="100"/>
      <c r="L294" s="101"/>
      <c r="M294" s="45">
        <v>0</v>
      </c>
      <c r="N294" s="61">
        <v>60</v>
      </c>
      <c r="O294" s="60"/>
      <c r="P294" s="61">
        <v>189.95</v>
      </c>
      <c r="Q294" s="60"/>
      <c r="R294" s="62">
        <f t="shared" si="12"/>
        <v>0</v>
      </c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spans="1:38" ht="14.25" customHeight="1">
      <c r="A295" s="64">
        <v>277</v>
      </c>
      <c r="B295" s="106" t="s">
        <v>339</v>
      </c>
      <c r="C295" s="50"/>
      <c r="D295" s="50"/>
      <c r="E295" s="97" t="s">
        <v>98</v>
      </c>
      <c r="F295" s="50"/>
      <c r="G295" s="52"/>
      <c r="H295" s="54"/>
      <c r="I295" s="56"/>
      <c r="J295" s="100"/>
      <c r="K295" s="100"/>
      <c r="L295" s="101"/>
      <c r="M295" s="45">
        <v>0</v>
      </c>
      <c r="N295" s="61">
        <v>60</v>
      </c>
      <c r="O295" s="60"/>
      <c r="P295" s="61">
        <v>189.95</v>
      </c>
      <c r="Q295" s="60"/>
      <c r="R295" s="62">
        <f t="shared" si="12"/>
        <v>0</v>
      </c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spans="1:38" ht="14.25" customHeight="1">
      <c r="A296" s="64">
        <v>278</v>
      </c>
      <c r="B296" s="106" t="s">
        <v>339</v>
      </c>
      <c r="C296" s="50"/>
      <c r="D296" s="50"/>
      <c r="E296" s="97" t="s">
        <v>93</v>
      </c>
      <c r="F296" s="50"/>
      <c r="G296" s="52"/>
      <c r="H296" s="54"/>
      <c r="I296" s="56"/>
      <c r="J296" s="100"/>
      <c r="K296" s="100"/>
      <c r="L296" s="101"/>
      <c r="M296" s="45">
        <v>0</v>
      </c>
      <c r="N296" s="61">
        <v>60</v>
      </c>
      <c r="O296" s="60"/>
      <c r="P296" s="61">
        <v>189.95</v>
      </c>
      <c r="Q296" s="60"/>
      <c r="R296" s="62">
        <f t="shared" si="12"/>
        <v>0</v>
      </c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spans="1:38" ht="14.25" customHeight="1">
      <c r="A297" s="64">
        <v>279</v>
      </c>
      <c r="B297" s="106" t="s">
        <v>340</v>
      </c>
      <c r="C297" s="50"/>
      <c r="D297" s="50"/>
      <c r="E297" s="97" t="s">
        <v>37</v>
      </c>
      <c r="F297" s="50"/>
      <c r="G297" s="52"/>
      <c r="H297" s="54"/>
      <c r="I297" s="56"/>
      <c r="J297" s="100"/>
      <c r="K297" s="100"/>
      <c r="L297" s="101"/>
      <c r="M297" s="45">
        <v>0</v>
      </c>
      <c r="N297" s="61">
        <v>32.5</v>
      </c>
      <c r="O297" s="60"/>
      <c r="P297" s="61">
        <v>119.95</v>
      </c>
      <c r="Q297" s="60"/>
      <c r="R297" s="62">
        <f t="shared" si="12"/>
        <v>0</v>
      </c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spans="1:38" ht="14.25" customHeight="1">
      <c r="A298" s="64">
        <v>280</v>
      </c>
      <c r="B298" s="106" t="s">
        <v>340</v>
      </c>
      <c r="C298" s="50"/>
      <c r="D298" s="50"/>
      <c r="E298" s="97" t="s">
        <v>41</v>
      </c>
      <c r="F298" s="50"/>
      <c r="G298" s="52"/>
      <c r="H298" s="54"/>
      <c r="I298" s="56"/>
      <c r="J298" s="100"/>
      <c r="K298" s="100"/>
      <c r="L298" s="101"/>
      <c r="M298" s="45">
        <v>0</v>
      </c>
      <c r="N298" s="61">
        <v>32.5</v>
      </c>
      <c r="O298" s="60"/>
      <c r="P298" s="61">
        <v>119.95</v>
      </c>
      <c r="Q298" s="60"/>
      <c r="R298" s="62">
        <f t="shared" si="12"/>
        <v>0</v>
      </c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spans="1:38" ht="14.25" customHeight="1">
      <c r="A299" s="64">
        <v>281</v>
      </c>
      <c r="B299" s="106" t="s">
        <v>340</v>
      </c>
      <c r="C299" s="50"/>
      <c r="D299" s="50"/>
      <c r="E299" s="97" t="s">
        <v>103</v>
      </c>
      <c r="F299" s="50"/>
      <c r="G299" s="52"/>
      <c r="H299" s="54"/>
      <c r="I299" s="56"/>
      <c r="J299" s="100"/>
      <c r="K299" s="100"/>
      <c r="L299" s="101"/>
      <c r="M299" s="45">
        <v>0</v>
      </c>
      <c r="N299" s="61">
        <v>32.5</v>
      </c>
      <c r="O299" s="60"/>
      <c r="P299" s="61">
        <v>119.95</v>
      </c>
      <c r="Q299" s="60"/>
      <c r="R299" s="62">
        <f t="shared" si="12"/>
        <v>0</v>
      </c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spans="1:38" ht="14.25" customHeight="1">
      <c r="A300" s="64">
        <v>282</v>
      </c>
      <c r="B300" s="124" t="s">
        <v>340</v>
      </c>
      <c r="C300" s="50"/>
      <c r="D300" s="50"/>
      <c r="E300" s="97" t="s">
        <v>55</v>
      </c>
      <c r="F300" s="50"/>
      <c r="G300" s="52"/>
      <c r="H300" s="54"/>
      <c r="I300" s="56"/>
      <c r="J300" s="100"/>
      <c r="K300" s="100"/>
      <c r="L300" s="101"/>
      <c r="M300" s="45">
        <v>0</v>
      </c>
      <c r="N300" s="61">
        <v>32.5</v>
      </c>
      <c r="O300" s="60"/>
      <c r="P300" s="61">
        <v>119.95</v>
      </c>
      <c r="Q300" s="60"/>
      <c r="R300" s="62">
        <f t="shared" si="12"/>
        <v>0</v>
      </c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spans="1:38" ht="14.25" customHeight="1">
      <c r="A301" s="64">
        <v>283</v>
      </c>
      <c r="B301" s="106" t="s">
        <v>341</v>
      </c>
      <c r="C301" s="50"/>
      <c r="D301" s="50"/>
      <c r="E301" s="97" t="s">
        <v>37</v>
      </c>
      <c r="F301" s="50"/>
      <c r="G301" s="52"/>
      <c r="H301" s="54"/>
      <c r="I301" s="56"/>
      <c r="J301" s="100"/>
      <c r="K301" s="100"/>
      <c r="L301" s="101"/>
      <c r="M301" s="45">
        <v>0</v>
      </c>
      <c r="N301" s="61">
        <v>32.5</v>
      </c>
      <c r="O301" s="60"/>
      <c r="P301" s="61">
        <v>79.95</v>
      </c>
      <c r="Q301" s="60"/>
      <c r="R301" s="62">
        <f t="shared" si="12"/>
        <v>0</v>
      </c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spans="1:38" ht="14.25" customHeight="1">
      <c r="A302" s="64">
        <v>284</v>
      </c>
      <c r="B302" s="106" t="s">
        <v>341</v>
      </c>
      <c r="C302" s="50"/>
      <c r="D302" s="50"/>
      <c r="E302" s="97" t="s">
        <v>41</v>
      </c>
      <c r="F302" s="50"/>
      <c r="G302" s="52"/>
      <c r="H302" s="54"/>
      <c r="I302" s="56"/>
      <c r="J302" s="100"/>
      <c r="K302" s="100"/>
      <c r="L302" s="101"/>
      <c r="M302" s="45">
        <v>0</v>
      </c>
      <c r="N302" s="61">
        <v>32.5</v>
      </c>
      <c r="O302" s="60"/>
      <c r="P302" s="61">
        <v>79.95</v>
      </c>
      <c r="Q302" s="60"/>
      <c r="R302" s="62">
        <f t="shared" si="12"/>
        <v>0</v>
      </c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spans="1:38" ht="14.25" customHeight="1">
      <c r="A303" s="64">
        <v>285</v>
      </c>
      <c r="B303" s="106" t="s">
        <v>341</v>
      </c>
      <c r="C303" s="50"/>
      <c r="D303" s="50"/>
      <c r="E303" s="68" t="s">
        <v>93</v>
      </c>
      <c r="F303" s="50"/>
      <c r="G303" s="52"/>
      <c r="H303" s="54"/>
      <c r="I303" s="56"/>
      <c r="J303" s="100"/>
      <c r="K303" s="100"/>
      <c r="L303" s="101"/>
      <c r="M303" s="45">
        <v>0</v>
      </c>
      <c r="N303" s="61">
        <v>32.5</v>
      </c>
      <c r="O303" s="60"/>
      <c r="P303" s="61">
        <v>79.95</v>
      </c>
      <c r="Q303" s="60"/>
      <c r="R303" s="62">
        <f t="shared" si="12"/>
        <v>0</v>
      </c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spans="1:38" ht="14.25" customHeight="1">
      <c r="A304" s="64">
        <v>286</v>
      </c>
      <c r="B304" s="106" t="s">
        <v>342</v>
      </c>
      <c r="C304" s="50"/>
      <c r="D304" s="50"/>
      <c r="E304" s="97" t="s">
        <v>58</v>
      </c>
      <c r="F304" s="50"/>
      <c r="G304" s="52"/>
      <c r="H304" s="54"/>
      <c r="I304" s="56"/>
      <c r="J304" s="100"/>
      <c r="K304" s="100"/>
      <c r="L304" s="101"/>
      <c r="M304" s="45">
        <v>0</v>
      </c>
      <c r="N304" s="61">
        <v>35</v>
      </c>
      <c r="O304" s="60"/>
      <c r="P304" s="61">
        <v>139.94999999999999</v>
      </c>
      <c r="Q304" s="60"/>
      <c r="R304" s="62">
        <f t="shared" si="12"/>
        <v>0</v>
      </c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spans="1:38" ht="14.25" customHeight="1">
      <c r="A305" s="64">
        <v>287</v>
      </c>
      <c r="B305" s="106" t="s">
        <v>342</v>
      </c>
      <c r="C305" s="50"/>
      <c r="D305" s="50"/>
      <c r="E305" s="68" t="s">
        <v>133</v>
      </c>
      <c r="F305" s="50"/>
      <c r="G305" s="52"/>
      <c r="H305" s="54"/>
      <c r="I305" s="56"/>
      <c r="J305" s="100"/>
      <c r="K305" s="100"/>
      <c r="L305" s="101"/>
      <c r="M305" s="45">
        <v>0</v>
      </c>
      <c r="N305" s="61">
        <v>35</v>
      </c>
      <c r="O305" s="60"/>
      <c r="P305" s="61">
        <v>139.94999999999999</v>
      </c>
      <c r="Q305" s="60"/>
      <c r="R305" s="62">
        <f t="shared" si="12"/>
        <v>0</v>
      </c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spans="1:38" ht="14.25" customHeight="1">
      <c r="A306" s="64">
        <v>288</v>
      </c>
      <c r="B306" s="106" t="s">
        <v>343</v>
      </c>
      <c r="C306" s="50"/>
      <c r="D306" s="50"/>
      <c r="E306" s="120" t="s">
        <v>217</v>
      </c>
      <c r="F306" s="50"/>
      <c r="G306" s="52"/>
      <c r="H306" s="54"/>
      <c r="I306" s="56"/>
      <c r="J306" s="100"/>
      <c r="K306" s="100"/>
      <c r="L306" s="101"/>
      <c r="M306" s="45">
        <v>0</v>
      </c>
      <c r="N306" s="61">
        <v>40</v>
      </c>
      <c r="O306" s="60"/>
      <c r="P306" s="61">
        <v>139.94999999999999</v>
      </c>
      <c r="Q306" s="60"/>
      <c r="R306" s="62">
        <f t="shared" si="12"/>
        <v>0</v>
      </c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spans="1:38" ht="14.25" customHeight="1">
      <c r="A307" s="64">
        <v>289</v>
      </c>
      <c r="B307" s="106" t="s">
        <v>344</v>
      </c>
      <c r="C307" s="50"/>
      <c r="D307" s="50"/>
      <c r="E307" s="97" t="s">
        <v>37</v>
      </c>
      <c r="F307" s="50"/>
      <c r="G307" s="52"/>
      <c r="H307" s="54"/>
      <c r="I307" s="56"/>
      <c r="J307" s="100"/>
      <c r="K307" s="100"/>
      <c r="L307" s="101"/>
      <c r="M307" s="45">
        <v>0</v>
      </c>
      <c r="N307" s="61">
        <v>30</v>
      </c>
      <c r="O307" s="60"/>
      <c r="P307" s="61">
        <v>89.95</v>
      </c>
      <c r="Q307" s="60"/>
      <c r="R307" s="62">
        <f t="shared" si="12"/>
        <v>0</v>
      </c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spans="1:38" ht="14.25" customHeight="1">
      <c r="A308" s="64">
        <v>290</v>
      </c>
      <c r="B308" s="106" t="s">
        <v>344</v>
      </c>
      <c r="C308" s="50"/>
      <c r="D308" s="50"/>
      <c r="E308" s="97" t="s">
        <v>43</v>
      </c>
      <c r="F308" s="50"/>
      <c r="G308" s="52"/>
      <c r="H308" s="54"/>
      <c r="I308" s="56"/>
      <c r="J308" s="100"/>
      <c r="K308" s="100"/>
      <c r="L308" s="101"/>
      <c r="M308" s="45">
        <v>0</v>
      </c>
      <c r="N308" s="61">
        <v>30</v>
      </c>
      <c r="O308" s="60"/>
      <c r="P308" s="61">
        <v>89.95</v>
      </c>
      <c r="Q308" s="60"/>
      <c r="R308" s="62">
        <f t="shared" si="12"/>
        <v>0</v>
      </c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spans="1:38" ht="14.25" customHeight="1">
      <c r="A309" s="64">
        <v>291</v>
      </c>
      <c r="B309" s="106" t="s">
        <v>344</v>
      </c>
      <c r="C309" s="50"/>
      <c r="D309" s="50"/>
      <c r="E309" s="97" t="s">
        <v>45</v>
      </c>
      <c r="F309" s="50"/>
      <c r="G309" s="52"/>
      <c r="H309" s="54"/>
      <c r="I309" s="56"/>
      <c r="J309" s="100"/>
      <c r="K309" s="100"/>
      <c r="L309" s="101"/>
      <c r="M309" s="45">
        <v>0</v>
      </c>
      <c r="N309" s="61">
        <v>30</v>
      </c>
      <c r="O309" s="60"/>
      <c r="P309" s="61">
        <v>89.95</v>
      </c>
      <c r="Q309" s="60"/>
      <c r="R309" s="62">
        <f t="shared" si="12"/>
        <v>0</v>
      </c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spans="1:38" ht="14.25" customHeight="1">
      <c r="A310" s="64">
        <v>292</v>
      </c>
      <c r="B310" s="106" t="s">
        <v>344</v>
      </c>
      <c r="C310" s="50"/>
      <c r="D310" s="50"/>
      <c r="E310" s="97" t="s">
        <v>41</v>
      </c>
      <c r="F310" s="50"/>
      <c r="G310" s="52"/>
      <c r="H310" s="54"/>
      <c r="I310" s="56"/>
      <c r="J310" s="100"/>
      <c r="K310" s="100"/>
      <c r="L310" s="101"/>
      <c r="M310" s="45">
        <v>0</v>
      </c>
      <c r="N310" s="61">
        <v>30</v>
      </c>
      <c r="O310" s="60"/>
      <c r="P310" s="61">
        <v>89.95</v>
      </c>
      <c r="Q310" s="60"/>
      <c r="R310" s="62">
        <f t="shared" si="12"/>
        <v>0</v>
      </c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spans="1:38" ht="14.25" customHeight="1">
      <c r="A311" s="64">
        <v>293</v>
      </c>
      <c r="B311" s="106" t="s">
        <v>344</v>
      </c>
      <c r="C311" s="50"/>
      <c r="D311" s="50"/>
      <c r="E311" s="97" t="s">
        <v>103</v>
      </c>
      <c r="F311" s="50"/>
      <c r="G311" s="52"/>
      <c r="H311" s="54"/>
      <c r="I311" s="56"/>
      <c r="J311" s="100"/>
      <c r="K311" s="100"/>
      <c r="L311" s="101"/>
      <c r="M311" s="45">
        <v>0</v>
      </c>
      <c r="N311" s="61">
        <v>30</v>
      </c>
      <c r="O311" s="60"/>
      <c r="P311" s="61">
        <v>89.95</v>
      </c>
      <c r="Q311" s="60"/>
      <c r="R311" s="62">
        <f t="shared" si="12"/>
        <v>0</v>
      </c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spans="1:38" ht="14.25" customHeight="1">
      <c r="A312" s="64">
        <v>294</v>
      </c>
      <c r="B312" s="106" t="s">
        <v>344</v>
      </c>
      <c r="C312" s="50"/>
      <c r="D312" s="50"/>
      <c r="E312" s="97" t="s">
        <v>345</v>
      </c>
      <c r="F312" s="50"/>
      <c r="G312" s="52"/>
      <c r="H312" s="54"/>
      <c r="I312" s="56"/>
      <c r="J312" s="100"/>
      <c r="K312" s="100"/>
      <c r="L312" s="101"/>
      <c r="M312" s="45">
        <v>0</v>
      </c>
      <c r="N312" s="61">
        <v>30</v>
      </c>
      <c r="O312" s="60"/>
      <c r="P312" s="61">
        <v>89.95</v>
      </c>
      <c r="Q312" s="60"/>
      <c r="R312" s="62">
        <f t="shared" si="12"/>
        <v>0</v>
      </c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spans="1:38" ht="14.25" customHeight="1">
      <c r="A313" s="64">
        <v>295</v>
      </c>
      <c r="B313" s="106" t="s">
        <v>344</v>
      </c>
      <c r="C313" s="50"/>
      <c r="D313" s="50"/>
      <c r="E313" s="68" t="s">
        <v>65</v>
      </c>
      <c r="F313" s="50"/>
      <c r="G313" s="52"/>
      <c r="H313" s="54"/>
      <c r="I313" s="56"/>
      <c r="J313" s="100"/>
      <c r="K313" s="100"/>
      <c r="L313" s="101"/>
      <c r="M313" s="45">
        <v>0</v>
      </c>
      <c r="N313" s="61">
        <v>30</v>
      </c>
      <c r="O313" s="60"/>
      <c r="P313" s="61">
        <v>89.95</v>
      </c>
      <c r="Q313" s="60"/>
      <c r="R313" s="62">
        <f t="shared" si="12"/>
        <v>0</v>
      </c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spans="1:38" ht="14.25" customHeight="1">
      <c r="A314" s="64">
        <v>296</v>
      </c>
      <c r="B314" s="106" t="s">
        <v>346</v>
      </c>
      <c r="C314" s="50"/>
      <c r="D314" s="50"/>
      <c r="E314" s="97" t="s">
        <v>37</v>
      </c>
      <c r="F314" s="50"/>
      <c r="G314" s="52"/>
      <c r="H314" s="54"/>
      <c r="I314" s="56"/>
      <c r="J314" s="100"/>
      <c r="K314" s="100"/>
      <c r="L314" s="101"/>
      <c r="M314" s="45">
        <v>0</v>
      </c>
      <c r="N314" s="61">
        <v>30</v>
      </c>
      <c r="O314" s="60"/>
      <c r="P314" s="61">
        <v>99.95</v>
      </c>
      <c r="Q314" s="60"/>
      <c r="R314" s="62">
        <f t="shared" si="12"/>
        <v>0</v>
      </c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spans="1:38" ht="14.25" customHeight="1">
      <c r="A315" s="64">
        <v>297</v>
      </c>
      <c r="B315" s="106" t="s">
        <v>346</v>
      </c>
      <c r="C315" s="50"/>
      <c r="D315" s="50"/>
      <c r="E315" s="68" t="s">
        <v>43</v>
      </c>
      <c r="F315" s="50"/>
      <c r="G315" s="52"/>
      <c r="H315" s="54"/>
      <c r="I315" s="56"/>
      <c r="J315" s="100"/>
      <c r="K315" s="100"/>
      <c r="L315" s="101"/>
      <c r="M315" s="45">
        <v>0</v>
      </c>
      <c r="N315" s="61">
        <v>30</v>
      </c>
      <c r="O315" s="60"/>
      <c r="P315" s="61">
        <v>99.95</v>
      </c>
      <c r="Q315" s="60"/>
      <c r="R315" s="62">
        <f t="shared" si="12"/>
        <v>0</v>
      </c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spans="1:38" ht="14.25" customHeight="1">
      <c r="A316" s="64">
        <v>298</v>
      </c>
      <c r="B316" s="106" t="s">
        <v>346</v>
      </c>
      <c r="C316" s="50"/>
      <c r="D316" s="50"/>
      <c r="E316" s="97" t="s">
        <v>133</v>
      </c>
      <c r="F316" s="50"/>
      <c r="G316" s="52"/>
      <c r="H316" s="54"/>
      <c r="I316" s="56"/>
      <c r="J316" s="100"/>
      <c r="K316" s="100"/>
      <c r="L316" s="101"/>
      <c r="M316" s="45">
        <v>0</v>
      </c>
      <c r="N316" s="61">
        <v>30</v>
      </c>
      <c r="O316" s="60"/>
      <c r="P316" s="61">
        <v>99.95</v>
      </c>
      <c r="Q316" s="60"/>
      <c r="R316" s="62">
        <f t="shared" si="12"/>
        <v>0</v>
      </c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spans="1:38" ht="14.25" customHeight="1">
      <c r="A317" s="64">
        <v>299</v>
      </c>
      <c r="B317" s="106" t="s">
        <v>347</v>
      </c>
      <c r="C317" s="50"/>
      <c r="D317" s="50"/>
      <c r="E317" s="97" t="s">
        <v>37</v>
      </c>
      <c r="F317" s="50"/>
      <c r="G317" s="52"/>
      <c r="H317" s="54"/>
      <c r="I317" s="56"/>
      <c r="J317" s="100"/>
      <c r="K317" s="100"/>
      <c r="L317" s="101"/>
      <c r="M317" s="45">
        <v>0</v>
      </c>
      <c r="N317" s="61">
        <v>30</v>
      </c>
      <c r="O317" s="60"/>
      <c r="P317" s="61">
        <v>99.95</v>
      </c>
      <c r="Q317" s="60"/>
      <c r="R317" s="62">
        <f t="shared" si="12"/>
        <v>0</v>
      </c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spans="1:38" ht="14.25" customHeight="1">
      <c r="A318" s="64">
        <v>300</v>
      </c>
      <c r="B318" s="106" t="s">
        <v>347</v>
      </c>
      <c r="C318" s="50"/>
      <c r="D318" s="50"/>
      <c r="E318" s="97" t="s">
        <v>41</v>
      </c>
      <c r="F318" s="50"/>
      <c r="G318" s="52"/>
      <c r="H318" s="54"/>
      <c r="I318" s="56"/>
      <c r="J318" s="100"/>
      <c r="K318" s="100"/>
      <c r="L318" s="101"/>
      <c r="M318" s="45">
        <v>0</v>
      </c>
      <c r="N318" s="61">
        <v>30</v>
      </c>
      <c r="O318" s="60"/>
      <c r="P318" s="61">
        <v>99.95</v>
      </c>
      <c r="Q318" s="60"/>
      <c r="R318" s="62">
        <f t="shared" si="12"/>
        <v>0</v>
      </c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spans="1:38" ht="14.25" customHeight="1">
      <c r="A319" s="64">
        <v>301</v>
      </c>
      <c r="B319" s="106" t="s">
        <v>347</v>
      </c>
      <c r="C319" s="50"/>
      <c r="D319" s="50"/>
      <c r="E319" s="97" t="s">
        <v>65</v>
      </c>
      <c r="F319" s="50"/>
      <c r="G319" s="52"/>
      <c r="H319" s="54"/>
      <c r="I319" s="56"/>
      <c r="J319" s="100"/>
      <c r="K319" s="100"/>
      <c r="L319" s="101"/>
      <c r="M319" s="45">
        <v>0</v>
      </c>
      <c r="N319" s="61">
        <v>30</v>
      </c>
      <c r="O319" s="60"/>
      <c r="P319" s="61">
        <v>99.95</v>
      </c>
      <c r="Q319" s="60"/>
      <c r="R319" s="62">
        <f t="shared" si="12"/>
        <v>0</v>
      </c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spans="1:38" ht="14.25" customHeight="1">
      <c r="A320" s="64">
        <v>302</v>
      </c>
      <c r="B320" s="106" t="s">
        <v>347</v>
      </c>
      <c r="C320" s="50"/>
      <c r="D320" s="50"/>
      <c r="E320" s="97" t="s">
        <v>55</v>
      </c>
      <c r="F320" s="50"/>
      <c r="G320" s="52"/>
      <c r="H320" s="54"/>
      <c r="I320" s="56"/>
      <c r="J320" s="100"/>
      <c r="K320" s="100"/>
      <c r="L320" s="101"/>
      <c r="M320" s="45">
        <v>0</v>
      </c>
      <c r="N320" s="61">
        <v>30</v>
      </c>
      <c r="O320" s="60"/>
      <c r="P320" s="61">
        <v>99.95</v>
      </c>
      <c r="Q320" s="60"/>
      <c r="R320" s="62">
        <f t="shared" si="12"/>
        <v>0</v>
      </c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spans="1:38" ht="14.25" customHeight="1">
      <c r="A321" s="64">
        <v>303</v>
      </c>
      <c r="B321" s="106" t="s">
        <v>348</v>
      </c>
      <c r="C321" s="50"/>
      <c r="D321" s="50"/>
      <c r="E321" s="97" t="s">
        <v>133</v>
      </c>
      <c r="F321" s="50"/>
      <c r="G321" s="52"/>
      <c r="H321" s="54"/>
      <c r="I321" s="216"/>
      <c r="J321" s="200"/>
      <c r="K321" s="200"/>
      <c r="L321" s="198"/>
      <c r="M321" s="45">
        <v>0</v>
      </c>
      <c r="N321" s="61">
        <v>40</v>
      </c>
      <c r="O321" s="60"/>
      <c r="P321" s="61">
        <v>139.94999999999999</v>
      </c>
      <c r="Q321" s="60"/>
      <c r="R321" s="62">
        <f t="shared" si="12"/>
        <v>0</v>
      </c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spans="1:38" ht="14.25" customHeight="1">
      <c r="A322" s="64">
        <v>304</v>
      </c>
      <c r="B322" s="106" t="s">
        <v>348</v>
      </c>
      <c r="C322" s="50"/>
      <c r="D322" s="50"/>
      <c r="E322" s="97" t="s">
        <v>349</v>
      </c>
      <c r="F322" s="50"/>
      <c r="G322" s="52"/>
      <c r="H322" s="54"/>
      <c r="I322" s="216"/>
      <c r="J322" s="200"/>
      <c r="K322" s="200"/>
      <c r="L322" s="198"/>
      <c r="M322" s="45">
        <v>0</v>
      </c>
      <c r="N322" s="61">
        <v>40</v>
      </c>
      <c r="O322" s="60"/>
      <c r="P322" s="61">
        <v>139.94999999999999</v>
      </c>
      <c r="Q322" s="60"/>
      <c r="R322" s="62">
        <f t="shared" si="12"/>
        <v>0</v>
      </c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spans="1:38" ht="14.25" customHeight="1">
      <c r="A323" s="64">
        <v>305</v>
      </c>
      <c r="B323" s="106" t="s">
        <v>350</v>
      </c>
      <c r="C323" s="50"/>
      <c r="D323" s="50"/>
      <c r="E323" s="97" t="s">
        <v>37</v>
      </c>
      <c r="F323" s="50"/>
      <c r="G323" s="52"/>
      <c r="H323" s="54"/>
      <c r="I323" s="216"/>
      <c r="J323" s="200"/>
      <c r="K323" s="200"/>
      <c r="L323" s="198"/>
      <c r="M323" s="45">
        <v>0</v>
      </c>
      <c r="N323" s="61">
        <v>48.5</v>
      </c>
      <c r="O323" s="60"/>
      <c r="P323" s="61">
        <v>149.94999999999999</v>
      </c>
      <c r="Q323" s="60"/>
      <c r="R323" s="62">
        <f t="shared" si="12"/>
        <v>0</v>
      </c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spans="1:38" ht="14.25" customHeight="1">
      <c r="A324" s="64">
        <v>306</v>
      </c>
      <c r="B324" s="106" t="s">
        <v>350</v>
      </c>
      <c r="C324" s="50"/>
      <c r="D324" s="50"/>
      <c r="E324" s="97" t="s">
        <v>91</v>
      </c>
      <c r="F324" s="50"/>
      <c r="G324" s="52"/>
      <c r="H324" s="54"/>
      <c r="M324" s="45">
        <v>0</v>
      </c>
      <c r="N324" s="61">
        <v>48.5</v>
      </c>
      <c r="O324" s="60"/>
      <c r="P324" s="61">
        <v>149.94999999999999</v>
      </c>
      <c r="Q324" s="60"/>
      <c r="R324" s="62">
        <f t="shared" si="12"/>
        <v>0</v>
      </c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spans="1:38" ht="14.25" customHeight="1">
      <c r="A325" s="64">
        <v>307</v>
      </c>
      <c r="B325" s="106" t="s">
        <v>350</v>
      </c>
      <c r="C325" s="50"/>
      <c r="D325" s="50"/>
      <c r="E325" s="97" t="s">
        <v>45</v>
      </c>
      <c r="F325" s="50"/>
      <c r="G325" s="52"/>
      <c r="H325" s="54"/>
      <c r="I325" s="216"/>
      <c r="J325" s="200"/>
      <c r="K325" s="200"/>
      <c r="L325" s="198"/>
      <c r="M325" s="45">
        <v>0</v>
      </c>
      <c r="N325" s="61">
        <v>48.5</v>
      </c>
      <c r="O325" s="60"/>
      <c r="P325" s="61">
        <v>149.94999999999999</v>
      </c>
      <c r="Q325" s="60"/>
      <c r="R325" s="62">
        <f t="shared" si="12"/>
        <v>0</v>
      </c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spans="1:38" ht="14.25" customHeight="1">
      <c r="A326" s="64">
        <v>308</v>
      </c>
      <c r="B326" s="106" t="s">
        <v>350</v>
      </c>
      <c r="C326" s="50"/>
      <c r="D326" s="50"/>
      <c r="E326" s="97" t="s">
        <v>100</v>
      </c>
      <c r="F326" s="50"/>
      <c r="G326" s="52"/>
      <c r="H326" s="54"/>
      <c r="I326" s="216"/>
      <c r="J326" s="200"/>
      <c r="K326" s="200"/>
      <c r="L326" s="198"/>
      <c r="M326" s="45">
        <v>0</v>
      </c>
      <c r="N326" s="61">
        <v>48.5</v>
      </c>
      <c r="O326" s="60"/>
      <c r="P326" s="61">
        <v>149.94999999999999</v>
      </c>
      <c r="Q326" s="60"/>
      <c r="R326" s="62">
        <f t="shared" si="12"/>
        <v>0</v>
      </c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spans="1:38" ht="14.25" customHeight="1">
      <c r="A327" s="64">
        <v>309</v>
      </c>
      <c r="B327" s="106" t="s">
        <v>351</v>
      </c>
      <c r="C327" s="50"/>
      <c r="D327" s="50"/>
      <c r="E327" s="97" t="s">
        <v>37</v>
      </c>
      <c r="F327" s="50"/>
      <c r="G327" s="52"/>
      <c r="H327" s="54"/>
      <c r="I327" s="216"/>
      <c r="J327" s="200"/>
      <c r="K327" s="200"/>
      <c r="L327" s="198"/>
      <c r="M327" s="45">
        <v>0</v>
      </c>
      <c r="N327" s="61">
        <v>48.5</v>
      </c>
      <c r="O327" s="60"/>
      <c r="P327" s="61">
        <v>169.95</v>
      </c>
      <c r="Q327" s="60"/>
      <c r="R327" s="62">
        <f t="shared" si="12"/>
        <v>0</v>
      </c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spans="1:38" ht="14.25" customHeight="1">
      <c r="A328" s="64">
        <v>310</v>
      </c>
      <c r="B328" s="106" t="s">
        <v>351</v>
      </c>
      <c r="C328" s="50"/>
      <c r="D328" s="50"/>
      <c r="E328" s="97" t="s">
        <v>44</v>
      </c>
      <c r="F328" s="50"/>
      <c r="G328" s="52"/>
      <c r="H328" s="54"/>
      <c r="I328" s="56"/>
      <c r="J328" s="100"/>
      <c r="K328" s="100"/>
      <c r="L328" s="101"/>
      <c r="M328" s="45">
        <v>0</v>
      </c>
      <c r="N328" s="61">
        <v>48.5</v>
      </c>
      <c r="O328" s="60"/>
      <c r="P328" s="61">
        <v>169.95</v>
      </c>
      <c r="Q328" s="60"/>
      <c r="R328" s="62">
        <f t="shared" si="12"/>
        <v>0</v>
      </c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spans="1:38" ht="14.25" customHeight="1">
      <c r="A329" s="64">
        <v>311</v>
      </c>
      <c r="B329" s="106" t="s">
        <v>351</v>
      </c>
      <c r="C329" s="50"/>
      <c r="D329" s="50"/>
      <c r="E329" s="97" t="s">
        <v>58</v>
      </c>
      <c r="F329" s="50"/>
      <c r="G329" s="52"/>
      <c r="H329" s="54"/>
      <c r="I329" s="56"/>
      <c r="J329" s="100"/>
      <c r="K329" s="100"/>
      <c r="L329" s="101"/>
      <c r="M329" s="45">
        <v>0</v>
      </c>
      <c r="N329" s="61">
        <v>48.5</v>
      </c>
      <c r="O329" s="60"/>
      <c r="P329" s="61">
        <v>169.95</v>
      </c>
      <c r="Q329" s="60"/>
      <c r="R329" s="62">
        <f t="shared" si="12"/>
        <v>0</v>
      </c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spans="1:38" ht="14.25" customHeight="1">
      <c r="A330" s="64">
        <v>312</v>
      </c>
      <c r="B330" s="106" t="s">
        <v>352</v>
      </c>
      <c r="C330" s="50"/>
      <c r="D330" s="50"/>
      <c r="E330" s="97" t="s">
        <v>58</v>
      </c>
      <c r="F330" s="50"/>
      <c r="G330" s="52"/>
      <c r="H330" s="54"/>
      <c r="I330" s="56"/>
      <c r="J330" s="100"/>
      <c r="K330" s="100"/>
      <c r="L330" s="101"/>
      <c r="M330" s="45">
        <v>0</v>
      </c>
      <c r="N330" s="61">
        <v>60</v>
      </c>
      <c r="O330" s="60"/>
      <c r="P330" s="61">
        <v>199.95</v>
      </c>
      <c r="Q330" s="60"/>
      <c r="R330" s="62">
        <f t="shared" si="12"/>
        <v>0</v>
      </c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spans="1:38" ht="13.5" customHeight="1">
      <c r="A331" s="64">
        <v>313</v>
      </c>
      <c r="B331" s="106" t="s">
        <v>352</v>
      </c>
      <c r="C331" s="50"/>
      <c r="D331" s="50"/>
      <c r="E331" s="97" t="s">
        <v>54</v>
      </c>
      <c r="F331" s="50"/>
      <c r="G331" s="52"/>
      <c r="H331" s="54"/>
      <c r="I331" s="56"/>
      <c r="J331" s="100"/>
      <c r="K331" s="100"/>
      <c r="L331" s="101"/>
      <c r="M331" s="45">
        <v>0</v>
      </c>
      <c r="N331" s="61">
        <v>60</v>
      </c>
      <c r="O331" s="60"/>
      <c r="P331" s="61">
        <v>199.95</v>
      </c>
      <c r="Q331" s="60"/>
      <c r="R331" s="62">
        <f t="shared" si="12"/>
        <v>0</v>
      </c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spans="1:38" ht="14.25" customHeight="1">
      <c r="A332" s="64">
        <v>314</v>
      </c>
      <c r="B332" s="106" t="s">
        <v>352</v>
      </c>
      <c r="C332" s="50"/>
      <c r="D332" s="50"/>
      <c r="E332" s="97" t="s">
        <v>223</v>
      </c>
      <c r="F332" s="50"/>
      <c r="G332" s="52"/>
      <c r="H332" s="54"/>
      <c r="I332" s="56"/>
      <c r="J332" s="100"/>
      <c r="K332" s="100"/>
      <c r="L332" s="101"/>
      <c r="M332" s="45">
        <v>0</v>
      </c>
      <c r="N332" s="61">
        <v>60</v>
      </c>
      <c r="O332" s="60"/>
      <c r="P332" s="61">
        <v>199.95</v>
      </c>
      <c r="Q332" s="60"/>
      <c r="R332" s="62">
        <f t="shared" si="12"/>
        <v>0</v>
      </c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spans="1:38" ht="14.25" customHeight="1">
      <c r="A333" s="64">
        <v>315</v>
      </c>
      <c r="B333" s="106" t="s">
        <v>353</v>
      </c>
      <c r="C333" s="50"/>
      <c r="D333" s="50"/>
      <c r="E333" s="120" t="s">
        <v>37</v>
      </c>
      <c r="F333" s="50"/>
      <c r="G333" s="52"/>
      <c r="H333" s="54"/>
      <c r="I333" s="216"/>
      <c r="J333" s="200"/>
      <c r="K333" s="200"/>
      <c r="L333" s="198"/>
      <c r="M333" s="45">
        <v>0</v>
      </c>
      <c r="N333" s="61">
        <v>37.5</v>
      </c>
      <c r="O333" s="60"/>
      <c r="P333" s="61">
        <v>139.94999999999999</v>
      </c>
      <c r="Q333" s="60"/>
      <c r="R333" s="62">
        <f t="shared" si="12"/>
        <v>0</v>
      </c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spans="1:38" ht="14.25" customHeight="1">
      <c r="A334" s="64">
        <v>316</v>
      </c>
      <c r="B334" s="106" t="s">
        <v>354</v>
      </c>
      <c r="C334" s="50"/>
      <c r="D334" s="50"/>
      <c r="E334" s="97" t="s">
        <v>37</v>
      </c>
      <c r="F334" s="50"/>
      <c r="G334" s="52"/>
      <c r="H334" s="54"/>
      <c r="I334" s="216"/>
      <c r="J334" s="200"/>
      <c r="K334" s="200"/>
      <c r="L334" s="198"/>
      <c r="M334" s="45">
        <v>0</v>
      </c>
      <c r="N334" s="61">
        <v>42.5</v>
      </c>
      <c r="O334" s="60"/>
      <c r="P334" s="61">
        <v>149.94999999999999</v>
      </c>
      <c r="Q334" s="60"/>
      <c r="R334" s="62">
        <f t="shared" si="12"/>
        <v>0</v>
      </c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spans="1:38" ht="14.25" customHeight="1">
      <c r="A335" s="64">
        <v>317</v>
      </c>
      <c r="B335" s="106" t="s">
        <v>354</v>
      </c>
      <c r="C335" s="50"/>
      <c r="D335" s="50"/>
      <c r="E335" s="97" t="s">
        <v>43</v>
      </c>
      <c r="F335" s="50"/>
      <c r="G335" s="52"/>
      <c r="H335" s="54"/>
      <c r="I335" s="216"/>
      <c r="J335" s="200"/>
      <c r="K335" s="200"/>
      <c r="L335" s="198"/>
      <c r="M335" s="45">
        <v>0</v>
      </c>
      <c r="N335" s="61">
        <v>42.5</v>
      </c>
      <c r="O335" s="60"/>
      <c r="P335" s="61">
        <v>149.94999999999999</v>
      </c>
      <c r="Q335" s="60"/>
      <c r="R335" s="62">
        <f t="shared" si="12"/>
        <v>0</v>
      </c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spans="1:38" ht="14.25" customHeight="1">
      <c r="A336" s="64">
        <v>318</v>
      </c>
      <c r="B336" s="106" t="s">
        <v>354</v>
      </c>
      <c r="C336" s="50"/>
      <c r="D336" s="50"/>
      <c r="E336" s="97" t="s">
        <v>93</v>
      </c>
      <c r="F336" s="50"/>
      <c r="G336" s="52"/>
      <c r="H336" s="54"/>
      <c r="I336" s="216"/>
      <c r="J336" s="200"/>
      <c r="K336" s="200"/>
      <c r="L336" s="198"/>
      <c r="M336" s="45">
        <v>0</v>
      </c>
      <c r="N336" s="61">
        <v>42.5</v>
      </c>
      <c r="O336" s="60"/>
      <c r="P336" s="61">
        <v>149.94999999999999</v>
      </c>
      <c r="Q336" s="60"/>
      <c r="R336" s="62">
        <f t="shared" si="12"/>
        <v>0</v>
      </c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spans="1:38" ht="14.25" customHeight="1">
      <c r="A337" s="64">
        <v>319</v>
      </c>
      <c r="B337" s="106" t="s">
        <v>354</v>
      </c>
      <c r="C337" s="50"/>
      <c r="D337" s="50"/>
      <c r="E337" s="97" t="s">
        <v>103</v>
      </c>
      <c r="F337" s="50"/>
      <c r="G337" s="52"/>
      <c r="H337" s="54"/>
      <c r="I337" s="216"/>
      <c r="J337" s="200"/>
      <c r="K337" s="200"/>
      <c r="L337" s="198"/>
      <c r="M337" s="45">
        <v>0</v>
      </c>
      <c r="N337" s="61">
        <v>42.5</v>
      </c>
      <c r="O337" s="60"/>
      <c r="P337" s="61">
        <v>149.94999999999999</v>
      </c>
      <c r="Q337" s="60"/>
      <c r="R337" s="62">
        <f t="shared" si="12"/>
        <v>0</v>
      </c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spans="1:38" ht="14.25" customHeight="1">
      <c r="A338" s="64">
        <v>320</v>
      </c>
      <c r="B338" s="106" t="s">
        <v>354</v>
      </c>
      <c r="C338" s="50"/>
      <c r="D338" s="50"/>
      <c r="E338" s="97" t="s">
        <v>98</v>
      </c>
      <c r="F338" s="50"/>
      <c r="G338" s="52"/>
      <c r="H338" s="54"/>
      <c r="I338" s="216"/>
      <c r="J338" s="200"/>
      <c r="K338" s="200"/>
      <c r="L338" s="198"/>
      <c r="M338" s="45">
        <v>0</v>
      </c>
      <c r="N338" s="61">
        <v>42.5</v>
      </c>
      <c r="O338" s="60"/>
      <c r="P338" s="61">
        <v>149.94999999999999</v>
      </c>
      <c r="Q338" s="60"/>
      <c r="R338" s="62">
        <f t="shared" si="12"/>
        <v>0</v>
      </c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spans="1:38" ht="14.25" customHeight="1">
      <c r="A339" s="64">
        <v>321</v>
      </c>
      <c r="B339" s="47" t="s">
        <v>355</v>
      </c>
      <c r="C339" s="50"/>
      <c r="D339" s="50"/>
      <c r="E339" s="97" t="s">
        <v>37</v>
      </c>
      <c r="F339" s="50"/>
      <c r="G339" s="52"/>
      <c r="H339" s="54"/>
      <c r="I339" s="216"/>
      <c r="J339" s="200"/>
      <c r="K339" s="200"/>
      <c r="L339" s="198"/>
      <c r="M339" s="45">
        <v>0</v>
      </c>
      <c r="N339" s="61">
        <v>30</v>
      </c>
      <c r="O339" s="60"/>
      <c r="P339" s="61">
        <v>79.95</v>
      </c>
      <c r="Q339" s="60"/>
      <c r="R339" s="62">
        <f t="shared" si="12"/>
        <v>0</v>
      </c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spans="1:38" ht="14.25" customHeight="1">
      <c r="A340" s="64">
        <v>322</v>
      </c>
      <c r="B340" s="47" t="s">
        <v>355</v>
      </c>
      <c r="C340" s="50"/>
      <c r="D340" s="50"/>
      <c r="E340" s="97" t="s">
        <v>43</v>
      </c>
      <c r="F340" s="50"/>
      <c r="G340" s="52"/>
      <c r="H340" s="54"/>
      <c r="I340" s="216"/>
      <c r="J340" s="200"/>
      <c r="K340" s="200"/>
      <c r="L340" s="198"/>
      <c r="M340" s="45">
        <v>0</v>
      </c>
      <c r="N340" s="61">
        <v>30</v>
      </c>
      <c r="O340" s="60"/>
      <c r="P340" s="61">
        <v>79.95</v>
      </c>
      <c r="Q340" s="60"/>
      <c r="R340" s="62">
        <f t="shared" si="12"/>
        <v>0</v>
      </c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spans="1:38" ht="14.25" customHeight="1">
      <c r="A341" s="64">
        <v>323</v>
      </c>
      <c r="B341" s="47" t="s">
        <v>355</v>
      </c>
      <c r="C341" s="50"/>
      <c r="D341" s="50"/>
      <c r="E341" s="97" t="s">
        <v>93</v>
      </c>
      <c r="F341" s="50"/>
      <c r="G341" s="52"/>
      <c r="H341" s="54"/>
      <c r="I341" s="216"/>
      <c r="J341" s="200"/>
      <c r="K341" s="200"/>
      <c r="L341" s="198"/>
      <c r="M341" s="45">
        <v>0</v>
      </c>
      <c r="N341" s="61">
        <v>30</v>
      </c>
      <c r="O341" s="60"/>
      <c r="P341" s="61">
        <v>79.95</v>
      </c>
      <c r="Q341" s="60"/>
      <c r="R341" s="62">
        <f t="shared" si="12"/>
        <v>0</v>
      </c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spans="1:38" ht="14.25" customHeight="1">
      <c r="A342" s="64">
        <v>324</v>
      </c>
      <c r="B342" s="69" t="s">
        <v>356</v>
      </c>
      <c r="C342" s="50"/>
      <c r="D342" s="50"/>
      <c r="E342" s="97" t="s">
        <v>37</v>
      </c>
      <c r="F342" s="50"/>
      <c r="G342" s="52"/>
      <c r="H342" s="54"/>
      <c r="I342" s="216"/>
      <c r="J342" s="200"/>
      <c r="K342" s="200"/>
      <c r="L342" s="198"/>
      <c r="M342" s="45">
        <v>0</v>
      </c>
      <c r="N342" s="61">
        <v>35</v>
      </c>
      <c r="O342" s="60"/>
      <c r="P342" s="61">
        <v>79.95</v>
      </c>
      <c r="Q342" s="60"/>
      <c r="R342" s="62">
        <f t="shared" si="12"/>
        <v>0</v>
      </c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spans="1:38" ht="14.25" customHeight="1">
      <c r="A343" s="64">
        <v>325</v>
      </c>
      <c r="B343" s="69" t="s">
        <v>356</v>
      </c>
      <c r="C343" s="50"/>
      <c r="D343" s="50"/>
      <c r="E343" s="97" t="s">
        <v>45</v>
      </c>
      <c r="F343" s="50"/>
      <c r="G343" s="52"/>
      <c r="H343" s="54"/>
      <c r="I343" s="216"/>
      <c r="J343" s="200"/>
      <c r="K343" s="200"/>
      <c r="L343" s="198"/>
      <c r="M343" s="45">
        <v>0</v>
      </c>
      <c r="N343" s="61">
        <v>35</v>
      </c>
      <c r="O343" s="60"/>
      <c r="P343" s="61">
        <v>79.95</v>
      </c>
      <c r="Q343" s="60"/>
      <c r="R343" s="62">
        <f t="shared" si="12"/>
        <v>0</v>
      </c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spans="1:38" ht="14.25" customHeight="1">
      <c r="A344" s="64">
        <v>326</v>
      </c>
      <c r="B344" s="69" t="s">
        <v>356</v>
      </c>
      <c r="C344" s="50"/>
      <c r="D344" s="50"/>
      <c r="E344" s="97" t="s">
        <v>43</v>
      </c>
      <c r="F344" s="50"/>
      <c r="G344" s="52"/>
      <c r="H344" s="54"/>
      <c r="I344" s="216"/>
      <c r="J344" s="200"/>
      <c r="K344" s="200"/>
      <c r="L344" s="198"/>
      <c r="M344" s="45">
        <v>0</v>
      </c>
      <c r="N344" s="61">
        <v>35</v>
      </c>
      <c r="O344" s="60"/>
      <c r="P344" s="61">
        <v>79.95</v>
      </c>
      <c r="Q344" s="60"/>
      <c r="R344" s="62">
        <f t="shared" si="12"/>
        <v>0</v>
      </c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spans="1:38" ht="14.25" customHeight="1">
      <c r="A345" s="91"/>
      <c r="B345" s="125"/>
      <c r="C345" s="92"/>
      <c r="D345" s="92"/>
      <c r="E345" s="126"/>
      <c r="F345" s="92"/>
      <c r="G345" s="92"/>
      <c r="H345" s="110"/>
      <c r="I345" s="249" t="s">
        <v>154</v>
      </c>
      <c r="J345" s="250"/>
      <c r="K345" s="251"/>
      <c r="L345" s="252">
        <f>SUM(M11:M344)</f>
        <v>0</v>
      </c>
      <c r="M345" s="251"/>
      <c r="N345" s="253"/>
      <c r="O345" s="209" t="s">
        <v>158</v>
      </c>
      <c r="P345" s="198"/>
      <c r="Q345" s="207">
        <f>SUM(R11:R344)</f>
        <v>0</v>
      </c>
      <c r="R345" s="236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spans="1:38" ht="14.25" customHeight="1">
      <c r="A346" s="91"/>
      <c r="B346" s="125"/>
      <c r="C346" s="92"/>
      <c r="D346" s="92"/>
      <c r="E346" s="126"/>
      <c r="F346" s="92"/>
      <c r="G346" s="92"/>
      <c r="H346" s="110"/>
      <c r="I346" s="248"/>
      <c r="J346" s="200"/>
      <c r="K346" s="200"/>
      <c r="L346" s="200"/>
      <c r="M346" s="198"/>
      <c r="N346" s="205"/>
      <c r="O346" s="203" t="s">
        <v>160</v>
      </c>
      <c r="P346" s="198"/>
      <c r="Q346" s="208">
        <f>Q345*1.1</f>
        <v>0</v>
      </c>
      <c r="R346" s="236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spans="1:38" ht="14.25" customHeight="1">
      <c r="A347" s="91"/>
      <c r="B347" s="125"/>
      <c r="C347" s="92"/>
      <c r="D347" s="92"/>
      <c r="E347" s="126"/>
      <c r="F347" s="92"/>
      <c r="G347" s="92"/>
      <c r="H347" s="110"/>
      <c r="I347" s="247" t="s">
        <v>162</v>
      </c>
      <c r="J347" s="200"/>
      <c r="K347" s="200"/>
      <c r="L347" s="200"/>
      <c r="M347" s="198"/>
      <c r="N347" s="205"/>
      <c r="O347" s="209" t="s">
        <v>163</v>
      </c>
      <c r="P347" s="198"/>
      <c r="Q347" s="207">
        <f>SUM(Q346-Q345)</f>
        <v>0</v>
      </c>
      <c r="R347" s="236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spans="1:38" ht="14.25" customHeight="1">
      <c r="A348" s="91"/>
      <c r="B348" s="125"/>
      <c r="C348" s="92"/>
      <c r="D348" s="92"/>
      <c r="E348" s="126"/>
      <c r="F348" s="92"/>
      <c r="G348" s="92"/>
      <c r="H348" s="110"/>
      <c r="I348" s="237" t="s">
        <v>166</v>
      </c>
      <c r="J348" s="238"/>
      <c r="K348" s="239" t="s">
        <v>168</v>
      </c>
      <c r="L348" s="240"/>
      <c r="M348" s="241"/>
      <c r="N348" s="205"/>
      <c r="O348" s="213"/>
      <c r="P348" s="198"/>
      <c r="Q348" s="214"/>
      <c r="R348" s="236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spans="1:38" ht="14.25" customHeight="1">
      <c r="A349" s="91"/>
      <c r="B349" s="125"/>
      <c r="C349" s="92"/>
      <c r="D349" s="92"/>
      <c r="E349" s="126"/>
      <c r="F349" s="92"/>
      <c r="G349" s="92"/>
      <c r="H349" s="110"/>
      <c r="I349" s="242" t="s">
        <v>169</v>
      </c>
      <c r="J349" s="243"/>
      <c r="K349" s="244" t="s">
        <v>171</v>
      </c>
      <c r="L349" s="245"/>
      <c r="M349" s="246"/>
      <c r="N349" s="205"/>
      <c r="O349" s="209" t="s">
        <v>173</v>
      </c>
      <c r="P349" s="198"/>
      <c r="Q349" s="207">
        <v>0</v>
      </c>
      <c r="R349" s="236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spans="1:38" ht="14.25" customHeight="1">
      <c r="A350" s="91"/>
      <c r="B350" s="125"/>
      <c r="C350" s="92"/>
      <c r="D350" s="92"/>
      <c r="E350" s="126"/>
      <c r="F350" s="92"/>
      <c r="G350" s="92"/>
      <c r="H350" s="110"/>
      <c r="I350" s="242" t="s">
        <v>175</v>
      </c>
      <c r="J350" s="243"/>
      <c r="K350" s="255" t="s">
        <v>176</v>
      </c>
      <c r="L350" s="245"/>
      <c r="M350" s="246"/>
      <c r="N350" s="205"/>
      <c r="O350" s="209" t="s">
        <v>178</v>
      </c>
      <c r="P350" s="198"/>
      <c r="Q350" s="207">
        <v>0</v>
      </c>
      <c r="R350" s="236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spans="1:38" ht="20.25" customHeight="1">
      <c r="A351" s="113"/>
      <c r="B351" s="127"/>
      <c r="C351" s="115"/>
      <c r="D351" s="115"/>
      <c r="E351" s="128"/>
      <c r="F351" s="115"/>
      <c r="G351" s="115"/>
      <c r="H351" s="117"/>
      <c r="I351" s="256" t="s">
        <v>181</v>
      </c>
      <c r="J351" s="257"/>
      <c r="K351" s="258">
        <v>258283095</v>
      </c>
      <c r="L351" s="259"/>
      <c r="M351" s="260"/>
      <c r="N351" s="254"/>
      <c r="O351" s="201" t="s">
        <v>182</v>
      </c>
      <c r="P351" s="198"/>
      <c r="Q351" s="202">
        <f>Q346+Q350</f>
        <v>0</v>
      </c>
      <c r="R351" s="236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spans="1:38" ht="14.25" customHeight="1">
      <c r="B352" s="109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spans="2:38" ht="14.25" customHeight="1">
      <c r="B353" s="109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spans="2:38" ht="14.25" customHeight="1">
      <c r="B354" s="109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spans="2:38" ht="14.25" customHeight="1">
      <c r="B355" s="109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spans="2:38" ht="14.25" customHeight="1">
      <c r="B356" s="109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spans="2:38" ht="14.25" customHeight="1">
      <c r="B357" s="109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spans="2:38" ht="14.25" customHeight="1">
      <c r="B358" s="109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spans="2:38" ht="14.25" customHeight="1">
      <c r="B359" s="109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spans="2:38" ht="14.25" customHeight="1">
      <c r="B360" s="109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spans="2:38" ht="14.25" customHeight="1">
      <c r="B361" s="109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spans="2:38" ht="14.25" customHeight="1">
      <c r="B362" s="109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spans="2:38" ht="14.25" customHeight="1">
      <c r="B363" s="109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spans="2:38" ht="14.25" customHeight="1">
      <c r="B364" s="109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spans="2:38" ht="14.25" customHeight="1">
      <c r="B365" s="109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spans="2:38" ht="14.25" customHeight="1">
      <c r="B366" s="109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spans="2:38" ht="14.25" customHeight="1">
      <c r="B367" s="109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spans="2:38" ht="14.25" customHeight="1">
      <c r="B368" s="109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spans="2:38" ht="14.25" customHeight="1">
      <c r="B369" s="109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spans="2:38" ht="14.25" customHeight="1">
      <c r="B370" s="109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spans="2:38" ht="14.25" customHeight="1">
      <c r="B371" s="109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spans="2:38" ht="14.25" customHeight="1">
      <c r="B372" s="109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spans="2:38" ht="14.25" customHeight="1">
      <c r="B373" s="109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spans="2:38" ht="14.25" customHeight="1">
      <c r="B374" s="109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spans="2:38" ht="14.25" customHeight="1">
      <c r="B375" s="109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spans="2:38" ht="14.25" customHeight="1">
      <c r="B376" s="109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spans="2:38" ht="14.25" customHeight="1">
      <c r="B377" s="109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spans="2:38" ht="14.25" customHeight="1">
      <c r="B378" s="109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spans="2:38" ht="14.25" customHeight="1">
      <c r="B379" s="109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spans="2:38" ht="14.25" customHeight="1">
      <c r="B380" s="109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spans="2:38" ht="14.25" customHeight="1">
      <c r="B381" s="109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spans="2:38" ht="14.25" customHeight="1">
      <c r="B382" s="109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spans="2:38" ht="14.25" customHeight="1">
      <c r="B383" s="109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spans="2:38" ht="14.25" customHeight="1">
      <c r="B384" s="109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spans="1:38" ht="14.25" customHeight="1">
      <c r="B385" s="109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spans="1:38" ht="21.75" customHeight="1">
      <c r="B386" s="109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spans="1:38" ht="15" customHeight="1">
      <c r="B387" s="109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spans="1:38" ht="15" customHeight="1">
      <c r="B388" s="109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spans="1:38" ht="33" customHeight="1">
      <c r="B389" s="109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spans="1:38" ht="15" customHeight="1">
      <c r="B390" s="109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spans="1:38" ht="15" customHeight="1">
      <c r="B391" s="109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spans="1:38" ht="18.75" customHeight="1">
      <c r="B392" s="109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spans="1:38" ht="20.25" customHeight="1">
      <c r="A393" s="1"/>
      <c r="B393" s="129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spans="1:38" ht="20.25" customHeight="1">
      <c r="A394" s="1"/>
      <c r="B394" s="129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spans="1:38" ht="20.25" customHeight="1">
      <c r="A395" s="1"/>
      <c r="B395" s="129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spans="1:38" ht="20.25" customHeight="1">
      <c r="A396" s="1"/>
      <c r="B396" s="129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spans="1:38" ht="20.25" customHeight="1">
      <c r="A397" s="1"/>
      <c r="B397" s="129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spans="1:38" ht="20.25" customHeight="1">
      <c r="A398" s="1"/>
      <c r="B398" s="129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spans="1:38" ht="20.25" customHeight="1">
      <c r="A399" s="1"/>
      <c r="B399" s="129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spans="1:38" ht="20.25" customHeight="1">
      <c r="A400" s="1"/>
      <c r="B400" s="129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spans="1:38" ht="20.25" customHeight="1">
      <c r="A401" s="1"/>
      <c r="B401" s="129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spans="1:38" ht="20.25" customHeight="1">
      <c r="A402" s="1"/>
      <c r="B402" s="129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spans="1:38" ht="20.25" customHeight="1">
      <c r="A403" s="1"/>
      <c r="B403" s="129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spans="1:38" ht="20.25" customHeight="1">
      <c r="A404" s="1"/>
      <c r="B404" s="129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spans="1:38" ht="20.25" customHeight="1">
      <c r="A405" s="1"/>
      <c r="B405" s="129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spans="1:38" ht="20.25" customHeight="1">
      <c r="A406" s="1"/>
      <c r="B406" s="129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spans="1:38" ht="20.25" customHeight="1">
      <c r="A407" s="1"/>
      <c r="B407" s="129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spans="1:38" ht="20.25" customHeight="1">
      <c r="A408" s="1"/>
      <c r="B408" s="129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spans="1:38" ht="20.25" customHeight="1">
      <c r="A409" s="1"/>
      <c r="B409" s="129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spans="1:38" ht="20.25" customHeight="1">
      <c r="A410" s="1"/>
      <c r="B410" s="129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spans="1:38" ht="20.25" customHeight="1">
      <c r="A411" s="1"/>
      <c r="B411" s="129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spans="1:38" ht="20.25" customHeight="1">
      <c r="A412" s="1"/>
      <c r="B412" s="129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spans="1:38" ht="20.25" customHeight="1">
      <c r="A413" s="1"/>
      <c r="B413" s="129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spans="1:38" ht="20.25" customHeight="1">
      <c r="A414" s="1"/>
      <c r="B414" s="129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spans="1:38" ht="20.25" customHeight="1">
      <c r="A415" s="1"/>
      <c r="B415" s="129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spans="1:38" ht="20.25" customHeight="1">
      <c r="A416" s="1"/>
      <c r="B416" s="129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spans="1:38" ht="20.25" customHeight="1">
      <c r="A417" s="1"/>
      <c r="B417" s="129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spans="1:38" ht="20.25" customHeight="1">
      <c r="A418" s="1"/>
      <c r="B418" s="129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spans="1:38" ht="20.25" customHeight="1">
      <c r="A419" s="1"/>
      <c r="B419" s="129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spans="1:38" ht="20.25" customHeight="1">
      <c r="A420" s="1"/>
      <c r="B420" s="129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spans="1:38" ht="20.25" customHeight="1">
      <c r="A421" s="1"/>
      <c r="B421" s="129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spans="1:38" ht="20.25" customHeight="1">
      <c r="A422" s="1"/>
      <c r="B422" s="129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spans="1:38" ht="20.25" customHeight="1">
      <c r="A423" s="1"/>
      <c r="B423" s="129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spans="1:38" ht="20.25" customHeight="1">
      <c r="A424" s="1"/>
      <c r="B424" s="129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spans="1:38" ht="20.25" customHeight="1">
      <c r="A425" s="1"/>
      <c r="B425" s="129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spans="1:38" ht="20.25" customHeight="1">
      <c r="A426" s="1"/>
      <c r="B426" s="129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spans="1:38" ht="20.25" customHeight="1">
      <c r="A427" s="1"/>
      <c r="B427" s="129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spans="1:38" ht="20.25" customHeight="1">
      <c r="A428" s="1"/>
      <c r="B428" s="129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spans="1:38" ht="20.25" customHeight="1">
      <c r="A429" s="1"/>
      <c r="B429" s="129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spans="1:38" ht="20.25" customHeight="1">
      <c r="A430" s="1"/>
      <c r="B430" s="129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spans="1:38" ht="20.25" customHeight="1">
      <c r="A431" s="1"/>
      <c r="B431" s="129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spans="1:38" ht="20.25" customHeight="1">
      <c r="A432" s="1"/>
      <c r="B432" s="129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spans="1:38" ht="20.25" customHeight="1">
      <c r="A433" s="1"/>
      <c r="B433" s="129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spans="1:38" ht="20.25" customHeight="1">
      <c r="A434" s="1"/>
      <c r="B434" s="129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spans="1:38" ht="20.25" customHeight="1">
      <c r="A435" s="1"/>
      <c r="B435" s="129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spans="1:38" ht="20.25" customHeight="1">
      <c r="A436" s="1"/>
      <c r="B436" s="129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spans="1:38" ht="20.25" customHeight="1">
      <c r="A437" s="1"/>
      <c r="B437" s="129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spans="1:38" ht="20.25" customHeight="1">
      <c r="A438" s="1"/>
      <c r="B438" s="129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spans="1:38" ht="20.25" customHeight="1">
      <c r="A439" s="1"/>
      <c r="B439" s="129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spans="1:38" ht="20.25" customHeight="1">
      <c r="A440" s="1"/>
      <c r="B440" s="129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spans="1:38" ht="20.25" customHeight="1">
      <c r="A441" s="1"/>
      <c r="B441" s="129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spans="1:38" ht="20.25" customHeight="1">
      <c r="A442" s="1"/>
      <c r="B442" s="129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spans="1:38" ht="20.25" customHeight="1">
      <c r="A443" s="1"/>
      <c r="B443" s="129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spans="1:38" ht="20.25" customHeight="1">
      <c r="A444" s="1"/>
      <c r="B444" s="129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spans="1:38" ht="20.25" customHeight="1">
      <c r="A445" s="1"/>
      <c r="B445" s="129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spans="1:38" ht="20.25" customHeight="1">
      <c r="A446" s="1"/>
      <c r="B446" s="129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spans="1:38" ht="20.25" customHeight="1">
      <c r="A447" s="1"/>
      <c r="B447" s="129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spans="1:38" ht="20.25" customHeight="1">
      <c r="A448" s="1"/>
      <c r="B448" s="129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spans="1:38" ht="20.25" customHeight="1">
      <c r="A449" s="1"/>
      <c r="B449" s="129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spans="1:38" ht="20.25" customHeight="1">
      <c r="A450" s="1"/>
      <c r="B450" s="129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spans="1:38" ht="20.25" customHeight="1">
      <c r="A451" s="1"/>
      <c r="B451" s="129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spans="1:38" ht="20.25" customHeight="1">
      <c r="A452" s="1"/>
      <c r="B452" s="129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spans="1:38" ht="20.25" customHeight="1">
      <c r="A453" s="1"/>
      <c r="B453" s="129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spans="1:38" ht="20.25" customHeight="1">
      <c r="A454" s="1"/>
      <c r="B454" s="129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spans="1:38" ht="20.25" customHeight="1">
      <c r="A455" s="1"/>
      <c r="B455" s="129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spans="1:38" ht="20.25" customHeight="1">
      <c r="A456" s="1"/>
      <c r="B456" s="129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spans="1:38" ht="20.25" customHeight="1">
      <c r="A457" s="1"/>
      <c r="B457" s="129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spans="1:38" ht="20.25" customHeight="1">
      <c r="A458" s="1"/>
      <c r="B458" s="129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spans="1:38" ht="20.25" customHeight="1">
      <c r="A459" s="1"/>
      <c r="B459" s="129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spans="1:38" ht="20.25" customHeight="1">
      <c r="A460" s="1"/>
      <c r="B460" s="129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spans="1:38" ht="20.25" customHeight="1">
      <c r="A461" s="1"/>
      <c r="B461" s="129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spans="1:38" ht="20.25" customHeight="1">
      <c r="A462" s="1"/>
      <c r="B462" s="129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spans="1:38" ht="20.25" customHeight="1">
      <c r="A463" s="1"/>
      <c r="B463" s="129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spans="1:38" ht="20.25" customHeight="1">
      <c r="A464" s="1"/>
      <c r="B464" s="129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spans="1:38" ht="20.25" customHeight="1">
      <c r="A465" s="1"/>
      <c r="B465" s="129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spans="1:38" ht="20.25" customHeight="1">
      <c r="A466" s="1"/>
      <c r="B466" s="129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spans="1:38" ht="20.25" customHeight="1">
      <c r="A467" s="1"/>
      <c r="B467" s="129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spans="1:38" ht="20.25" customHeight="1">
      <c r="A468" s="1"/>
      <c r="B468" s="129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spans="1:38" ht="20.25" customHeight="1">
      <c r="A469" s="1"/>
      <c r="B469" s="129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spans="1:38" ht="20.25" customHeight="1">
      <c r="A470" s="1"/>
      <c r="B470" s="129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spans="1:38" ht="20.25" customHeight="1">
      <c r="A471" s="1"/>
      <c r="B471" s="129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spans="1:38" ht="20.25" customHeight="1">
      <c r="A472" s="1"/>
      <c r="B472" s="129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spans="1:38" ht="20.25" customHeight="1">
      <c r="A473" s="1"/>
      <c r="B473" s="129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spans="1:38" ht="20.25" customHeight="1">
      <c r="A474" s="1"/>
      <c r="B474" s="129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spans="1:38" ht="20.25" customHeight="1">
      <c r="A475" s="1"/>
      <c r="B475" s="129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spans="1:38" ht="20.25" customHeight="1">
      <c r="A476" s="1"/>
      <c r="B476" s="129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spans="1:38" ht="20.25" customHeight="1">
      <c r="A477" s="1"/>
      <c r="B477" s="129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spans="1:38" ht="20.25" customHeight="1">
      <c r="A478" s="1"/>
      <c r="B478" s="129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spans="1:38" ht="20.25" customHeight="1">
      <c r="A479" s="1"/>
      <c r="B479" s="129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spans="1:38" ht="20.25" customHeight="1">
      <c r="A480" s="1"/>
      <c r="B480" s="129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spans="1:38" ht="20.25" customHeight="1">
      <c r="A481" s="1"/>
      <c r="B481" s="129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spans="1:38" ht="20.25" customHeight="1">
      <c r="A482" s="1"/>
      <c r="B482" s="129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spans="1:38" ht="20.25" customHeight="1">
      <c r="A483" s="1"/>
      <c r="B483" s="129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spans="1:38" ht="20.25" customHeight="1">
      <c r="A484" s="1"/>
      <c r="B484" s="129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spans="1:38" ht="20.25" customHeight="1">
      <c r="A485" s="1"/>
      <c r="B485" s="129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spans="1:38" ht="20.25" customHeight="1">
      <c r="A486" s="1"/>
      <c r="B486" s="129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spans="1:38" ht="20.25" customHeight="1">
      <c r="A487" s="1"/>
      <c r="B487" s="129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spans="1:38" ht="20.25" customHeight="1">
      <c r="A488" s="1"/>
      <c r="B488" s="129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spans="1:38" ht="20.25" customHeight="1">
      <c r="A489" s="1"/>
      <c r="B489" s="129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spans="1:38" ht="20.25" customHeight="1">
      <c r="A490" s="1"/>
      <c r="B490" s="129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spans="1:38" ht="20.25" customHeight="1">
      <c r="A491" s="1"/>
      <c r="B491" s="129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spans="1:38" ht="20.25" customHeight="1">
      <c r="A492" s="1"/>
      <c r="B492" s="129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spans="1:38" ht="20.25" customHeight="1">
      <c r="A493" s="1"/>
      <c r="B493" s="129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spans="1:38" ht="20.25" customHeight="1">
      <c r="A494" s="1"/>
      <c r="B494" s="129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spans="1:38" ht="20.25" customHeight="1">
      <c r="A495" s="1"/>
      <c r="B495" s="129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spans="1:38" ht="20.25" customHeight="1">
      <c r="A496" s="1"/>
      <c r="B496" s="129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spans="1:38" ht="20.25" customHeight="1">
      <c r="A497" s="1"/>
      <c r="B497" s="129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spans="1:38" ht="20.25" customHeight="1">
      <c r="A498" s="1"/>
      <c r="B498" s="129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spans="1:38" ht="20.25" customHeight="1">
      <c r="A499" s="1"/>
      <c r="B499" s="129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spans="1:38" ht="20.25" customHeight="1">
      <c r="A500" s="1"/>
      <c r="B500" s="129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spans="1:38" ht="20.25" customHeight="1">
      <c r="A501" s="1"/>
      <c r="B501" s="129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spans="1:38" ht="20.25" customHeight="1">
      <c r="A502" s="1"/>
      <c r="B502" s="129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spans="1:38" ht="20.25" customHeight="1">
      <c r="A503" s="1"/>
      <c r="B503" s="129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spans="1:38" ht="20.25" customHeight="1">
      <c r="A504" s="1"/>
      <c r="B504" s="129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spans="1:38" ht="20.25" customHeight="1">
      <c r="A505" s="1"/>
      <c r="B505" s="129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spans="1:38" ht="20.25" customHeight="1">
      <c r="A506" s="1"/>
      <c r="B506" s="129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spans="1:38" ht="20.25" customHeight="1">
      <c r="A507" s="1"/>
      <c r="B507" s="129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spans="1:38" ht="20.25" customHeight="1">
      <c r="A508" s="1"/>
      <c r="B508" s="129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spans="1:38" ht="20.25" customHeight="1">
      <c r="A509" s="1"/>
      <c r="B509" s="129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spans="1:38" ht="20.25" customHeight="1">
      <c r="A510" s="1"/>
      <c r="B510" s="129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spans="1:38" ht="20.25" customHeight="1">
      <c r="A511" s="1"/>
      <c r="B511" s="129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spans="1:38" ht="20.25" customHeight="1">
      <c r="A512" s="1"/>
      <c r="B512" s="129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spans="1:38" ht="20.25" customHeight="1">
      <c r="A513" s="1"/>
      <c r="B513" s="129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spans="1:38" ht="20.25" customHeight="1">
      <c r="A514" s="1"/>
      <c r="B514" s="129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spans="1:38" ht="20.25" customHeight="1">
      <c r="A515" s="1"/>
      <c r="B515" s="129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spans="1:38" ht="20.25" customHeight="1">
      <c r="A516" s="1"/>
      <c r="B516" s="129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spans="1:38" ht="20.25" customHeight="1">
      <c r="A517" s="1"/>
      <c r="B517" s="129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spans="1:38" ht="20.25" customHeight="1">
      <c r="A518" s="1"/>
      <c r="B518" s="129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spans="1:38" ht="20.25" customHeight="1">
      <c r="A519" s="1"/>
      <c r="B519" s="129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spans="1:38" ht="20.25" customHeight="1">
      <c r="A520" s="1"/>
      <c r="B520" s="129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spans="1:38" ht="20.25" customHeight="1">
      <c r="A521" s="1"/>
      <c r="B521" s="129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spans="1:38" ht="20.25" customHeight="1">
      <c r="A522" s="1"/>
      <c r="B522" s="129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spans="1:38" ht="20.25" customHeight="1">
      <c r="A523" s="1"/>
      <c r="B523" s="129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spans="1:38" ht="20.25" customHeight="1">
      <c r="A524" s="1"/>
      <c r="B524" s="129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spans="1:38" ht="20.25" customHeight="1">
      <c r="A525" s="1"/>
      <c r="B525" s="129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spans="1:38" ht="20.25" customHeight="1">
      <c r="A526" s="1"/>
      <c r="B526" s="129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spans="1:38" ht="20.25" customHeight="1">
      <c r="A527" s="1"/>
      <c r="B527" s="129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spans="1:38" ht="20.25" customHeight="1">
      <c r="A528" s="1"/>
      <c r="B528" s="129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spans="1:38" ht="20.25" customHeight="1">
      <c r="A529" s="1"/>
      <c r="B529" s="129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spans="1:38" ht="20.25" customHeight="1">
      <c r="A530" s="1"/>
      <c r="B530" s="129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spans="1:38" ht="20.25" customHeight="1">
      <c r="A531" s="1"/>
      <c r="B531" s="129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spans="1:38" ht="20.25" customHeight="1">
      <c r="A532" s="1"/>
      <c r="B532" s="129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spans="1:38" ht="20.25" customHeight="1">
      <c r="A533" s="1"/>
      <c r="B533" s="129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spans="1:38" ht="20.25" customHeight="1">
      <c r="A534" s="1"/>
      <c r="B534" s="129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spans="1:38" ht="20.25" customHeight="1">
      <c r="A535" s="1"/>
      <c r="B535" s="129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spans="1:38" ht="20.25" customHeight="1">
      <c r="A536" s="1"/>
      <c r="B536" s="129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spans="1:38" ht="20.25" customHeight="1">
      <c r="A537" s="1"/>
      <c r="B537" s="129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spans="1:38" ht="20.25" customHeight="1">
      <c r="A538" s="1"/>
      <c r="B538" s="129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spans="1:38" ht="20.25" customHeight="1">
      <c r="A539" s="1"/>
      <c r="B539" s="129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spans="1:38" ht="20.25" customHeight="1">
      <c r="A540" s="1"/>
      <c r="B540" s="129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spans="1:38" ht="20.25" customHeight="1">
      <c r="A541" s="1"/>
      <c r="B541" s="129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spans="1:38" ht="20.25" customHeight="1">
      <c r="A542" s="1"/>
      <c r="B542" s="129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spans="1:38" ht="20.25" customHeight="1">
      <c r="A543" s="1"/>
      <c r="B543" s="129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spans="1:38" ht="20.25" customHeight="1">
      <c r="A544" s="1"/>
      <c r="B544" s="129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spans="1:38" ht="20.25" customHeight="1">
      <c r="A545" s="1"/>
      <c r="B545" s="129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spans="1:38" ht="20.25" customHeight="1">
      <c r="A546" s="1"/>
      <c r="B546" s="129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spans="1:38" ht="20.25" customHeight="1">
      <c r="A547" s="1"/>
      <c r="B547" s="129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spans="1:38" ht="20.25" customHeight="1">
      <c r="A548" s="1"/>
      <c r="B548" s="129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spans="1:38" ht="20.25" customHeight="1">
      <c r="A549" s="1"/>
      <c r="B549" s="129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spans="1:38" ht="20.25" customHeight="1">
      <c r="A550" s="1"/>
      <c r="B550" s="129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spans="1:38" ht="20.25" customHeight="1">
      <c r="A551" s="1"/>
      <c r="B551" s="129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spans="1:38" ht="20.25" customHeight="1">
      <c r="A552" s="1"/>
      <c r="B552" s="130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spans="1:38" ht="20.25" customHeight="1">
      <c r="A553" s="1"/>
      <c r="B553" s="130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spans="1:38" ht="20.25" customHeight="1">
      <c r="A554" s="1"/>
      <c r="B554" s="130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spans="1:38" ht="20.25" customHeight="1">
      <c r="A555" s="1"/>
      <c r="B555" s="130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spans="1:38" ht="20.25" customHeight="1">
      <c r="A556" s="1"/>
      <c r="B556" s="130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spans="1:38" ht="20.25" customHeight="1">
      <c r="A557" s="1"/>
      <c r="B557" s="130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spans="1:38" ht="20.25" customHeight="1">
      <c r="A558" s="1"/>
      <c r="B558" s="130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spans="1:38" ht="20.25" customHeight="1">
      <c r="A559" s="1"/>
      <c r="B559" s="130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spans="1:38" ht="20.25" customHeight="1">
      <c r="A560" s="1"/>
      <c r="B560" s="130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spans="1:38" ht="20.25" customHeight="1">
      <c r="A561" s="1"/>
      <c r="B561" s="130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spans="1:38" ht="20.25" customHeight="1">
      <c r="A562" s="1"/>
      <c r="B562" s="130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spans="1:38" ht="20.25" customHeight="1">
      <c r="A563" s="1"/>
      <c r="B563" s="130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spans="1:38" ht="20.25" customHeight="1">
      <c r="A564" s="1"/>
      <c r="B564" s="130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spans="1:38" ht="20.25" customHeight="1">
      <c r="A565" s="1"/>
      <c r="B565" s="130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spans="1:38" ht="20.25" customHeight="1">
      <c r="A566" s="1"/>
      <c r="B566" s="130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spans="1:38" ht="20.25" customHeight="1">
      <c r="A567" s="1"/>
      <c r="B567" s="130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spans="1:38" ht="20.25" customHeight="1">
      <c r="A568" s="1"/>
      <c r="B568" s="130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spans="1:38" ht="20.25" customHeight="1">
      <c r="A569" s="1"/>
      <c r="B569" s="130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spans="1:38" ht="20.25" customHeight="1">
      <c r="A570" s="1"/>
      <c r="B570" s="130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spans="1:38" ht="20.25" customHeight="1">
      <c r="A571" s="1"/>
      <c r="B571" s="130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spans="1:38" ht="20.25" customHeight="1">
      <c r="A572" s="1"/>
      <c r="B572" s="130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spans="1:38" ht="20.25" customHeight="1">
      <c r="A573" s="1"/>
      <c r="B573" s="130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spans="1:38" ht="20.25" customHeight="1">
      <c r="A574" s="1"/>
      <c r="B574" s="130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spans="1:38" ht="20.25" customHeight="1">
      <c r="A575" s="1"/>
      <c r="B575" s="130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spans="1:38" ht="20.25" customHeight="1">
      <c r="A576" s="1"/>
      <c r="B576" s="130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spans="1:38" ht="20.25" customHeight="1">
      <c r="A577" s="1"/>
      <c r="B577" s="130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spans="1:38" ht="20.25" customHeight="1">
      <c r="A578" s="1"/>
      <c r="B578" s="130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spans="1:38" ht="20.25" customHeight="1">
      <c r="A579" s="1"/>
      <c r="B579" s="130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spans="1:38" ht="20.25" customHeight="1">
      <c r="A580" s="1"/>
      <c r="B580" s="130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spans="1:38" ht="20.25" customHeight="1">
      <c r="A581" s="1"/>
      <c r="B581" s="130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spans="1:38" ht="20.25" customHeight="1">
      <c r="A582" s="1"/>
      <c r="B582" s="130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spans="1:38" ht="20.25" customHeight="1">
      <c r="A583" s="1"/>
      <c r="B583" s="130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spans="1:38" ht="20.25" customHeight="1">
      <c r="A584" s="1"/>
      <c r="B584" s="130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spans="1:38" ht="20.25" customHeight="1">
      <c r="A585" s="1"/>
      <c r="B585" s="130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spans="1:38" ht="20.25" customHeight="1">
      <c r="A586" s="1"/>
      <c r="B586" s="130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spans="1:38" ht="20.25" customHeight="1">
      <c r="A587" s="1"/>
      <c r="B587" s="130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spans="1:38" ht="20.25" customHeight="1">
      <c r="A588" s="1"/>
      <c r="B588" s="130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spans="1:38" ht="20.25" customHeight="1">
      <c r="A589" s="1"/>
      <c r="B589" s="130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spans="1:38" ht="20.25" customHeight="1">
      <c r="A590" s="1"/>
      <c r="B590" s="130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spans="1:38" ht="20.25" customHeight="1">
      <c r="A591" s="1"/>
      <c r="B591" s="130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spans="1:38" ht="20.25" customHeight="1">
      <c r="A592" s="1"/>
      <c r="B592" s="130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spans="1:38" ht="20.25" customHeight="1">
      <c r="A593" s="1"/>
      <c r="B593" s="130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spans="1:38" ht="20.25" customHeight="1">
      <c r="A594" s="1"/>
      <c r="B594" s="130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spans="1:38" ht="20.25" customHeight="1">
      <c r="A595" s="1"/>
      <c r="B595" s="130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spans="1:38" ht="20.25" customHeight="1">
      <c r="A596" s="1"/>
      <c r="B596" s="130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spans="1:38" ht="20.25" customHeight="1">
      <c r="A597" s="1"/>
      <c r="B597" s="130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spans="1:38" ht="20.25" customHeight="1">
      <c r="A598" s="1"/>
      <c r="B598" s="130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spans="1:38" ht="20.25" customHeight="1">
      <c r="A599" s="1"/>
      <c r="B599" s="130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spans="1:38" ht="20.25" customHeight="1">
      <c r="A600" s="1"/>
      <c r="B600" s="130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spans="1:38" ht="20.25" customHeight="1">
      <c r="A601" s="1"/>
      <c r="B601" s="130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spans="1:38" ht="20.25" customHeight="1">
      <c r="A602" s="1"/>
      <c r="B602" s="130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spans="1:38" ht="20.25" customHeight="1">
      <c r="A603" s="1"/>
      <c r="B603" s="130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spans="1:38" ht="20.25" customHeight="1">
      <c r="A604" s="1"/>
      <c r="B604" s="130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spans="1:38" ht="20.25" customHeight="1">
      <c r="A605" s="1"/>
      <c r="B605" s="130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spans="1:38" ht="20.25" customHeight="1">
      <c r="A606" s="1"/>
      <c r="B606" s="130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spans="1:38" ht="20.25" customHeight="1">
      <c r="A607" s="1"/>
      <c r="B607" s="130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spans="1:38" ht="20.25" customHeight="1">
      <c r="A608" s="1"/>
      <c r="B608" s="130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spans="1:38" ht="20.25" customHeight="1">
      <c r="A609" s="1"/>
      <c r="B609" s="130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spans="1:38" ht="20.25" customHeight="1">
      <c r="A610" s="1"/>
      <c r="B610" s="130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spans="1:38" ht="20.25" customHeight="1">
      <c r="A611" s="1"/>
      <c r="B611" s="130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spans="1:38" ht="20.25" customHeight="1">
      <c r="A612" s="1"/>
      <c r="B612" s="130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spans="1:38" ht="20.25" customHeight="1">
      <c r="A613" s="1"/>
      <c r="B613" s="130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spans="1:38" ht="20.25" customHeight="1">
      <c r="A614" s="1"/>
      <c r="B614" s="130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spans="1:38" ht="20.25" customHeight="1">
      <c r="A615" s="1"/>
      <c r="B615" s="130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spans="1:38" ht="20.25" customHeight="1">
      <c r="A616" s="1"/>
      <c r="B616" s="130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spans="1:38" ht="20.25" customHeight="1">
      <c r="A617" s="1"/>
      <c r="B617" s="130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spans="1:38" ht="20.25" customHeight="1">
      <c r="A618" s="1"/>
      <c r="B618" s="130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spans="1:38" ht="20.25" customHeight="1">
      <c r="A619" s="1"/>
      <c r="B619" s="130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spans="1:38" ht="20.25" customHeight="1">
      <c r="A620" s="1"/>
      <c r="B620" s="130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spans="1:38" ht="20.25" customHeight="1">
      <c r="A621" s="1"/>
      <c r="B621" s="130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spans="1:38" ht="20.25" customHeight="1">
      <c r="A622" s="1"/>
      <c r="B622" s="130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spans="1:38" ht="20.25" customHeight="1">
      <c r="A623" s="1"/>
      <c r="B623" s="130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spans="1:38" ht="20.25" customHeight="1">
      <c r="A624" s="1"/>
      <c r="B624" s="130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spans="1:38" ht="20.25" customHeight="1">
      <c r="A625" s="1"/>
      <c r="B625" s="130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spans="1:38" ht="20.25" customHeight="1">
      <c r="A626" s="1"/>
      <c r="B626" s="130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spans="1:38" ht="20.25" customHeight="1">
      <c r="A627" s="1"/>
      <c r="B627" s="130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spans="1:38" ht="20.25" customHeight="1">
      <c r="A628" s="1"/>
      <c r="B628" s="130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spans="1:38" ht="20.25" customHeight="1">
      <c r="A629" s="1"/>
      <c r="B629" s="130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spans="1:38" ht="20.25" customHeight="1">
      <c r="A630" s="1"/>
      <c r="B630" s="130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spans="1:38" ht="20.25" customHeight="1">
      <c r="A631" s="1"/>
      <c r="B631" s="130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spans="1:38" ht="20.25" customHeight="1">
      <c r="A632" s="1"/>
      <c r="B632" s="130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spans="1:38" ht="20.25" customHeight="1">
      <c r="A633" s="1"/>
      <c r="B633" s="130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spans="1:38" ht="20.25" customHeight="1">
      <c r="A634" s="1"/>
      <c r="B634" s="130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spans="1:38" ht="20.25" customHeight="1">
      <c r="A635" s="1"/>
      <c r="B635" s="130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spans="1:38" ht="20.25" customHeight="1">
      <c r="A636" s="1"/>
      <c r="B636" s="130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spans="1:38" ht="20.25" customHeight="1">
      <c r="A637" s="1"/>
      <c r="B637" s="130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spans="1:38" ht="20.25" customHeight="1">
      <c r="A638" s="1"/>
      <c r="B638" s="130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spans="1:38" ht="20.25" customHeight="1">
      <c r="A639" s="1"/>
      <c r="B639" s="130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spans="1:38" ht="20.25" customHeight="1">
      <c r="A640" s="1"/>
      <c r="B640" s="130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spans="1:38" ht="20.25" customHeight="1">
      <c r="A641" s="1"/>
      <c r="B641" s="130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spans="1:38" ht="20.25" customHeight="1">
      <c r="A642" s="1"/>
      <c r="B642" s="130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spans="1:38" ht="20.25" customHeight="1">
      <c r="A643" s="1"/>
      <c r="B643" s="130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spans="1:38" ht="20.25" customHeight="1">
      <c r="A644" s="1"/>
      <c r="B644" s="130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spans="1:38" ht="20.25" customHeight="1">
      <c r="A645" s="1"/>
      <c r="B645" s="130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spans="1:38" ht="20.25" customHeight="1">
      <c r="A646" s="1"/>
      <c r="B646" s="130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spans="1:38" ht="20.25" customHeight="1">
      <c r="A647" s="1"/>
      <c r="B647" s="130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spans="1:38" ht="20.25" customHeight="1">
      <c r="A648" s="1"/>
      <c r="B648" s="130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spans="1:38" ht="20.25" customHeight="1">
      <c r="A649" s="1"/>
      <c r="B649" s="130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spans="1:38" ht="20.25" customHeight="1">
      <c r="A650" s="1"/>
      <c r="B650" s="130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spans="1:38" ht="20.25" customHeight="1">
      <c r="A651" s="1"/>
      <c r="B651" s="130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spans="1:38" ht="20.25" customHeight="1">
      <c r="A652" s="1"/>
      <c r="B652" s="130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spans="1:38" ht="20.25" customHeight="1">
      <c r="A653" s="1"/>
      <c r="B653" s="130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spans="1:38" ht="20.25" customHeight="1">
      <c r="A654" s="1"/>
      <c r="B654" s="130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spans="1:38" ht="20.25" customHeight="1">
      <c r="A655" s="1"/>
      <c r="B655" s="130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spans="1:38" ht="20.25" customHeight="1">
      <c r="A656" s="1"/>
      <c r="B656" s="130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spans="1:38" ht="20.25" customHeight="1">
      <c r="A657" s="1"/>
      <c r="B657" s="130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spans="1:38" ht="20.25" customHeight="1">
      <c r="A658" s="1"/>
      <c r="B658" s="130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spans="1:38" ht="20.25" customHeight="1">
      <c r="A659" s="1"/>
      <c r="B659" s="130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spans="1:38" ht="20.25" customHeight="1">
      <c r="A660" s="1"/>
      <c r="B660" s="130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spans="1:38" ht="20.25" customHeight="1">
      <c r="A661" s="1"/>
      <c r="B661" s="130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spans="1:38" ht="20.25" customHeight="1">
      <c r="A662" s="1"/>
      <c r="B662" s="130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spans="1:38" ht="20.25" customHeight="1">
      <c r="A663" s="1"/>
      <c r="B663" s="130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spans="1:38" ht="20.25" customHeight="1">
      <c r="A664" s="1"/>
      <c r="B664" s="130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spans="1:38" ht="20.25" customHeight="1">
      <c r="A665" s="1"/>
      <c r="B665" s="130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spans="1:38" ht="20.25" customHeight="1">
      <c r="A666" s="1"/>
      <c r="B666" s="130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spans="1:38" ht="20.25" customHeight="1">
      <c r="A667" s="1"/>
      <c r="B667" s="130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spans="1:38" ht="20.25" customHeight="1">
      <c r="A668" s="1"/>
      <c r="B668" s="130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spans="1:38" ht="20.25" customHeight="1">
      <c r="A669" s="1"/>
      <c r="B669" s="130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spans="1:38" ht="20.25" customHeight="1">
      <c r="A670" s="1"/>
      <c r="B670" s="130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spans="1:38" ht="20.25" customHeight="1">
      <c r="A671" s="1"/>
      <c r="B671" s="130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spans="1:38" ht="20.25" customHeight="1">
      <c r="A672" s="1"/>
      <c r="B672" s="130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spans="1:38" ht="20.25" customHeight="1">
      <c r="A673" s="1"/>
      <c r="B673" s="130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spans="1:38" ht="20.25" customHeight="1">
      <c r="A674" s="1"/>
      <c r="B674" s="130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spans="1:38" ht="20.25" customHeight="1">
      <c r="A675" s="1"/>
      <c r="B675" s="130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spans="1:38" ht="20.25" customHeight="1">
      <c r="A676" s="1"/>
      <c r="B676" s="130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spans="1:38" ht="20.25" customHeight="1">
      <c r="A677" s="1"/>
      <c r="B677" s="130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spans="1:38" ht="20.25" customHeight="1">
      <c r="A678" s="1"/>
      <c r="B678" s="130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spans="1:38" ht="20.25" customHeight="1">
      <c r="A679" s="1"/>
      <c r="B679" s="130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spans="1:38" ht="20.25" customHeight="1">
      <c r="A680" s="1"/>
      <c r="B680" s="130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spans="1:38" ht="20.25" customHeight="1">
      <c r="A681" s="1"/>
      <c r="B681" s="130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spans="1:38" ht="20.25" customHeight="1">
      <c r="A682" s="1"/>
      <c r="B682" s="130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spans="1:38" ht="20.25" customHeight="1">
      <c r="A683" s="1"/>
      <c r="B683" s="130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spans="1:38" ht="20.25" customHeight="1">
      <c r="A684" s="1"/>
      <c r="B684" s="130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spans="1:38" ht="20.25" customHeight="1">
      <c r="A685" s="1"/>
      <c r="B685" s="130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spans="1:38" ht="20.25" customHeight="1">
      <c r="A686" s="1"/>
      <c r="B686" s="130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spans="1:38" ht="20.25" customHeight="1">
      <c r="A687" s="1"/>
      <c r="B687" s="130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spans="1:38" ht="20.25" customHeight="1">
      <c r="A688" s="1"/>
      <c r="B688" s="130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spans="1:38" ht="20.25" customHeight="1">
      <c r="A689" s="1"/>
      <c r="B689" s="130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spans="1:38" ht="20.25" customHeight="1">
      <c r="A690" s="1"/>
      <c r="B690" s="130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spans="1:38" ht="20.25" customHeight="1">
      <c r="A691" s="1"/>
      <c r="B691" s="130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spans="1:38" ht="20.25" customHeight="1">
      <c r="A692" s="1"/>
      <c r="B692" s="130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spans="1:38" ht="20.25" customHeight="1">
      <c r="A693" s="1"/>
      <c r="B693" s="130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spans="1:38" ht="20.25" customHeight="1">
      <c r="A694" s="1"/>
      <c r="B694" s="130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spans="1:38" ht="20.25" customHeight="1">
      <c r="A695" s="1"/>
      <c r="B695" s="130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spans="1:38" ht="20.25" customHeight="1">
      <c r="A696" s="1"/>
      <c r="B696" s="130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spans="1:38" ht="20.25" customHeight="1">
      <c r="A697" s="1"/>
      <c r="B697" s="130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spans="1:38" ht="20.25" customHeight="1">
      <c r="A698" s="1"/>
      <c r="B698" s="130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spans="1:38" ht="20.25" customHeight="1">
      <c r="A699" s="1"/>
      <c r="B699" s="130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spans="1:38" ht="20.25" customHeight="1">
      <c r="A700" s="1"/>
      <c r="B700" s="130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spans="1:38" ht="20.25" customHeight="1">
      <c r="A701" s="1"/>
      <c r="B701" s="130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spans="1:38" ht="20.25" customHeight="1">
      <c r="A702" s="1"/>
      <c r="B702" s="130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spans="1:38" ht="20.25" customHeight="1">
      <c r="A703" s="1"/>
      <c r="B703" s="130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spans="1:38" ht="20.25" customHeight="1">
      <c r="A704" s="1"/>
      <c r="B704" s="130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spans="1:38" ht="20.25" customHeight="1">
      <c r="A705" s="1"/>
      <c r="B705" s="130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spans="1:38" ht="20.25" customHeight="1">
      <c r="A706" s="1"/>
      <c r="B706" s="130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spans="1:38" ht="20.25" customHeight="1">
      <c r="A707" s="1"/>
      <c r="B707" s="130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spans="1:38" ht="20.25" customHeight="1">
      <c r="A708" s="1"/>
      <c r="B708" s="130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spans="1:38" ht="20.25" customHeight="1">
      <c r="A709" s="1"/>
      <c r="B709" s="130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spans="1:38" ht="20.25" customHeight="1">
      <c r="A710" s="1"/>
      <c r="B710" s="130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spans="1:38" ht="20.25" customHeight="1">
      <c r="A711" s="1"/>
      <c r="B711" s="130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spans="1:38" ht="20.25" customHeight="1">
      <c r="A712" s="1"/>
      <c r="B712" s="130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spans="1:38" ht="20.25" customHeight="1">
      <c r="A713" s="1"/>
      <c r="B713" s="130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spans="1:38" ht="20.25" customHeight="1">
      <c r="A714" s="1"/>
      <c r="B714" s="130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spans="1:38" ht="20.25" customHeight="1">
      <c r="A715" s="1"/>
      <c r="B715" s="130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spans="1:38" ht="20.25" customHeight="1">
      <c r="A716" s="1"/>
      <c r="B716" s="130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spans="1:38" ht="20.25" customHeight="1">
      <c r="A717" s="1"/>
      <c r="B717" s="130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spans="1:38" ht="20.25" customHeight="1">
      <c r="A718" s="1"/>
      <c r="B718" s="130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spans="1:38" ht="20.25" customHeight="1">
      <c r="A719" s="1"/>
      <c r="B719" s="130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spans="1:38" ht="20.25" customHeight="1">
      <c r="A720" s="1"/>
      <c r="B720" s="130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spans="1:38" ht="20.25" customHeight="1">
      <c r="A721" s="1"/>
      <c r="B721" s="130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spans="1:38" ht="20.25" customHeight="1">
      <c r="A722" s="1"/>
      <c r="B722" s="130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spans="1:38" ht="20.25" customHeight="1">
      <c r="A723" s="1"/>
      <c r="B723" s="130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spans="1:38" ht="20.25" customHeight="1">
      <c r="A724" s="1"/>
      <c r="B724" s="130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spans="1:38" ht="20.25" customHeight="1">
      <c r="A725" s="1"/>
      <c r="B725" s="130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spans="1:38" ht="20.25" customHeight="1">
      <c r="A726" s="1"/>
      <c r="B726" s="130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spans="1:38" ht="20.25" customHeight="1">
      <c r="A727" s="1"/>
      <c r="B727" s="130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spans="1:38" ht="20.25" customHeight="1">
      <c r="A728" s="1"/>
      <c r="B728" s="130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spans="1:38" ht="20.25" customHeight="1">
      <c r="A729" s="1"/>
      <c r="B729" s="130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spans="1:38" ht="20.25" customHeight="1">
      <c r="A730" s="1"/>
      <c r="B730" s="130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spans="1:38" ht="20.25" customHeight="1">
      <c r="A731" s="1"/>
      <c r="B731" s="130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spans="1:38" ht="20.25" customHeight="1">
      <c r="A732" s="1"/>
      <c r="B732" s="130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spans="1:38" ht="20.25" customHeight="1">
      <c r="A733" s="1"/>
      <c r="B733" s="130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spans="1:38" ht="20.25" customHeight="1">
      <c r="A734" s="1"/>
      <c r="B734" s="130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spans="1:38" ht="20.25" customHeight="1">
      <c r="A735" s="1"/>
      <c r="B735" s="130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spans="1:38" ht="20.25" customHeight="1">
      <c r="A736" s="1"/>
      <c r="B736" s="130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spans="1:38" ht="20.25" customHeight="1">
      <c r="A737" s="1"/>
      <c r="B737" s="130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spans="1:38" ht="20.25" customHeight="1">
      <c r="A738" s="1"/>
      <c r="B738" s="130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spans="1:38" ht="20.25" customHeight="1">
      <c r="A739" s="1"/>
      <c r="B739" s="130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spans="1:38" ht="20.25" customHeight="1">
      <c r="A740" s="1"/>
      <c r="B740" s="130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spans="1:38" ht="20.25" customHeight="1">
      <c r="A741" s="1"/>
      <c r="B741" s="130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spans="1:38" ht="20.25" customHeight="1">
      <c r="A742" s="1"/>
      <c r="B742" s="130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spans="1:38" ht="20.25" customHeight="1">
      <c r="A743" s="1"/>
      <c r="B743" s="130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spans="1:38" ht="20.25" customHeight="1">
      <c r="A744" s="1"/>
      <c r="B744" s="130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spans="1:38" ht="20.25" customHeight="1">
      <c r="A745" s="1"/>
      <c r="B745" s="130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spans="1:38" ht="20.25" customHeight="1">
      <c r="A746" s="1"/>
      <c r="B746" s="130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spans="1:38" ht="20.25" customHeight="1">
      <c r="A747" s="1"/>
      <c r="B747" s="130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spans="1:38" ht="20.25" customHeight="1">
      <c r="A748" s="1"/>
      <c r="B748" s="130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spans="1:38" ht="20.25" customHeight="1">
      <c r="A749" s="1"/>
      <c r="B749" s="130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spans="1:38" ht="20.25" customHeight="1">
      <c r="A750" s="1"/>
      <c r="B750" s="130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spans="1:38" ht="20.25" customHeight="1">
      <c r="A751" s="1"/>
      <c r="B751" s="130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spans="1:38" ht="20.25" customHeight="1">
      <c r="A752" s="1"/>
      <c r="B752" s="130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spans="1:38" ht="20.25" customHeight="1">
      <c r="A753" s="1"/>
      <c r="B753" s="130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spans="1:38" ht="20.25" customHeight="1">
      <c r="A754" s="1"/>
      <c r="B754" s="130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spans="1:38" ht="20.25" customHeight="1">
      <c r="A755" s="1"/>
      <c r="B755" s="130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spans="1:38" ht="20.25" customHeight="1">
      <c r="A756" s="1"/>
      <c r="B756" s="130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spans="1:38" ht="20.25" customHeight="1">
      <c r="A757" s="1"/>
      <c r="B757" s="130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spans="1:38" ht="20.25" customHeight="1">
      <c r="A758" s="1"/>
      <c r="B758" s="130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spans="1:38" ht="20.25" customHeight="1">
      <c r="A759" s="1"/>
      <c r="B759" s="130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spans="1:38" ht="20.25" customHeight="1">
      <c r="A760" s="1"/>
      <c r="B760" s="130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spans="1:38" ht="20.25" customHeight="1">
      <c r="A761" s="1"/>
      <c r="B761" s="130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spans="1:38" ht="20.25" customHeight="1">
      <c r="A762" s="1"/>
      <c r="B762" s="130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spans="1:38" ht="20.25" customHeight="1">
      <c r="A763" s="1"/>
      <c r="B763" s="130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spans="1:38" ht="20.25" customHeight="1">
      <c r="A764" s="1"/>
      <c r="B764" s="130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spans="1:38" ht="20.25" customHeight="1">
      <c r="A765" s="1"/>
      <c r="B765" s="130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spans="1:38" ht="20.25" customHeight="1">
      <c r="A766" s="1"/>
      <c r="B766" s="130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spans="1:38" ht="20.25" customHeight="1">
      <c r="A767" s="1"/>
      <c r="B767" s="130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spans="1:38" ht="20.25" customHeight="1">
      <c r="A768" s="1"/>
      <c r="B768" s="130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spans="1:38" ht="20.25" customHeight="1">
      <c r="A769" s="1"/>
      <c r="B769" s="130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spans="1:38" ht="20.25" customHeight="1">
      <c r="A770" s="1"/>
      <c r="B770" s="130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spans="1:38" ht="20.25" customHeight="1">
      <c r="A771" s="1"/>
      <c r="B771" s="130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spans="1:38" ht="20.25" customHeight="1">
      <c r="A772" s="1"/>
      <c r="B772" s="130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spans="1:38" ht="20.25" customHeight="1">
      <c r="A773" s="1"/>
      <c r="B773" s="130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spans="1:38" ht="20.25" customHeight="1">
      <c r="A774" s="1"/>
      <c r="B774" s="130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spans="1:38" ht="20.25" customHeight="1">
      <c r="A775" s="1"/>
      <c r="B775" s="130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spans="1:38" ht="20.25" customHeight="1">
      <c r="A776" s="1"/>
      <c r="B776" s="130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spans="1:38" ht="20.25" customHeight="1">
      <c r="A777" s="1"/>
      <c r="B777" s="130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spans="1:38" ht="20.25" customHeight="1">
      <c r="A778" s="1"/>
      <c r="B778" s="130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spans="1:38" ht="20.25" customHeight="1">
      <c r="A779" s="1"/>
      <c r="B779" s="130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spans="1:38" ht="20.25" customHeight="1">
      <c r="A780" s="1"/>
      <c r="B780" s="130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spans="1:38" ht="20.25" customHeight="1">
      <c r="A781" s="1"/>
      <c r="B781" s="130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spans="1:38" ht="20.25" customHeight="1">
      <c r="A782" s="1"/>
      <c r="B782" s="130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spans="1:38" ht="20.25" customHeight="1">
      <c r="A783" s="1"/>
      <c r="B783" s="130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spans="1:38" ht="20.25" customHeight="1">
      <c r="A784" s="1"/>
      <c r="B784" s="130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spans="1:38" ht="20.25" customHeight="1">
      <c r="A785" s="1"/>
      <c r="B785" s="130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spans="1:38" ht="20.25" customHeight="1">
      <c r="A786" s="1"/>
      <c r="B786" s="130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spans="1:38" ht="20.25" customHeight="1">
      <c r="A787" s="1"/>
      <c r="B787" s="130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spans="1:38" ht="20.25" customHeight="1">
      <c r="A788" s="1"/>
      <c r="B788" s="130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spans="1:38" ht="20.25" customHeight="1">
      <c r="A789" s="1"/>
      <c r="B789" s="130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spans="1:38" ht="20.25" customHeight="1">
      <c r="A790" s="1"/>
      <c r="B790" s="130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spans="1:38" ht="20.25" customHeight="1">
      <c r="A791" s="1"/>
      <c r="B791" s="130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spans="1:38" ht="20.25" customHeight="1">
      <c r="A792" s="1"/>
      <c r="B792" s="130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spans="1:38" ht="20.25" customHeight="1">
      <c r="A793" s="1"/>
      <c r="B793" s="130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spans="1:38" ht="20.25" customHeight="1">
      <c r="A794" s="1"/>
      <c r="B794" s="130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spans="1:38" ht="20.25" customHeight="1">
      <c r="A795" s="1"/>
      <c r="B795" s="130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spans="1:38" ht="20.25" customHeight="1">
      <c r="A796" s="1"/>
      <c r="B796" s="130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spans="1:38" ht="20.25" customHeight="1">
      <c r="A797" s="1"/>
      <c r="B797" s="130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spans="1:38" ht="20.25" customHeight="1">
      <c r="A798" s="1"/>
      <c r="B798" s="130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spans="1:38" ht="20.25" customHeight="1">
      <c r="A799" s="1"/>
      <c r="B799" s="130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spans="1:38" ht="20.25" customHeight="1">
      <c r="A800" s="1"/>
      <c r="B800" s="130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spans="1:38" ht="20.25" customHeight="1">
      <c r="A801" s="1"/>
      <c r="B801" s="130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spans="1:38" ht="20.25" customHeight="1">
      <c r="A802" s="1"/>
      <c r="B802" s="130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spans="1:38" ht="20.25" customHeight="1">
      <c r="A803" s="1"/>
      <c r="B803" s="130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spans="1:38" ht="20.25" customHeight="1">
      <c r="A804" s="1"/>
      <c r="B804" s="130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spans="1:38" ht="20.25" customHeight="1">
      <c r="A805" s="1"/>
      <c r="B805" s="130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spans="1:38" ht="20.25" customHeight="1">
      <c r="A806" s="1"/>
      <c r="B806" s="130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spans="1:38" ht="20.25" customHeight="1">
      <c r="A807" s="1"/>
      <c r="B807" s="130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spans="1:38" ht="20.25" customHeight="1">
      <c r="A808" s="1"/>
      <c r="B808" s="130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spans="1:38" ht="20.25" customHeight="1">
      <c r="A809" s="1"/>
      <c r="B809" s="130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spans="1:38" ht="20.25" customHeight="1">
      <c r="A810" s="1"/>
      <c r="B810" s="130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spans="1:38" ht="20.25" customHeight="1">
      <c r="A811" s="1"/>
      <c r="B811" s="130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spans="1:38" ht="20.25" customHeight="1">
      <c r="A812" s="1"/>
      <c r="B812" s="130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spans="1:38" ht="20.25" customHeight="1">
      <c r="A813" s="1"/>
      <c r="B813" s="130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spans="1:38" ht="20.25" customHeight="1">
      <c r="A814" s="1"/>
      <c r="B814" s="130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spans="1:38" ht="20.25" customHeight="1">
      <c r="A815" s="1"/>
      <c r="B815" s="130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spans="1:38" ht="20.25" customHeight="1">
      <c r="A816" s="1"/>
      <c r="B816" s="130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spans="1:38" ht="20.25" customHeight="1">
      <c r="A817" s="1"/>
      <c r="B817" s="130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spans="1:38" ht="20.25" customHeight="1">
      <c r="A818" s="1"/>
      <c r="B818" s="130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spans="1:38" ht="20.25" customHeight="1">
      <c r="A819" s="1"/>
      <c r="B819" s="130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spans="1:38" ht="20.25" customHeight="1">
      <c r="A820" s="1"/>
      <c r="B820" s="130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spans="1:38" ht="20.25" customHeight="1">
      <c r="A821" s="1"/>
      <c r="B821" s="130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spans="1:38" ht="20.25" customHeight="1">
      <c r="A822" s="1"/>
      <c r="B822" s="130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spans="1:38" ht="20.25" customHeight="1">
      <c r="A823" s="1"/>
      <c r="B823" s="130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spans="1:38" ht="20.25" customHeight="1">
      <c r="A824" s="1"/>
      <c r="B824" s="130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spans="1:38" ht="20.25" customHeight="1">
      <c r="A825" s="1"/>
      <c r="B825" s="130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spans="1:38" ht="20.25" customHeight="1">
      <c r="A826" s="1"/>
      <c r="B826" s="130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spans="1:38" ht="20.25" customHeight="1">
      <c r="A827" s="1"/>
      <c r="B827" s="130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spans="1:38" ht="20.25" customHeight="1">
      <c r="A828" s="1"/>
      <c r="B828" s="130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spans="1:38" ht="20.25" customHeight="1">
      <c r="A829" s="1"/>
      <c r="B829" s="130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spans="1:38" ht="20.25" customHeight="1">
      <c r="A830" s="1"/>
      <c r="B830" s="130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spans="1:38" ht="20.25" customHeight="1">
      <c r="A831" s="1"/>
      <c r="B831" s="130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spans="1:38" ht="20.25" customHeight="1">
      <c r="A832" s="1"/>
      <c r="B832" s="130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spans="1:38" ht="20.25" customHeight="1">
      <c r="A833" s="1"/>
      <c r="B833" s="130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spans="1:38" ht="20.25" customHeight="1">
      <c r="A834" s="1"/>
      <c r="B834" s="130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spans="1:38" ht="20.25" customHeight="1">
      <c r="A835" s="1"/>
      <c r="B835" s="130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spans="1:38" ht="20.25" customHeight="1">
      <c r="A836" s="1"/>
      <c r="B836" s="130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spans="1:38" ht="20.25" customHeight="1">
      <c r="A837" s="1"/>
      <c r="B837" s="130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spans="1:38" ht="20.25" customHeight="1">
      <c r="A838" s="1"/>
      <c r="B838" s="130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spans="1:38" ht="20.25" customHeight="1">
      <c r="A839" s="1"/>
      <c r="B839" s="130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spans="1:38" ht="20.25" customHeight="1">
      <c r="A840" s="1"/>
      <c r="B840" s="130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spans="1:38" ht="20.25" customHeight="1">
      <c r="A841" s="1"/>
      <c r="B841" s="130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spans="1:38" ht="20.25" customHeight="1">
      <c r="A842" s="1"/>
      <c r="B842" s="130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spans="1:38" ht="20.25" customHeight="1">
      <c r="A843" s="1"/>
      <c r="B843" s="130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spans="1:38" ht="20.25" customHeight="1">
      <c r="A844" s="1"/>
      <c r="B844" s="130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spans="1:38" ht="20.25" customHeight="1">
      <c r="A845" s="1"/>
      <c r="B845" s="130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spans="1:38" ht="20.25" customHeight="1">
      <c r="A846" s="1"/>
      <c r="B846" s="130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spans="1:38" ht="20.25" customHeight="1">
      <c r="A847" s="1"/>
      <c r="B847" s="130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spans="1:38" ht="20.25" customHeight="1">
      <c r="A848" s="1"/>
      <c r="B848" s="130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spans="1:38" ht="20.25" customHeight="1">
      <c r="A849" s="1"/>
      <c r="B849" s="130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spans="1:38" ht="20.25" customHeight="1">
      <c r="A850" s="1"/>
      <c r="B850" s="130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spans="1:38" ht="20.25" customHeight="1">
      <c r="A851" s="1"/>
      <c r="B851" s="130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spans="1:38" ht="20.25" customHeight="1">
      <c r="A852" s="1"/>
      <c r="B852" s="130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spans="1:38" ht="20.25" customHeight="1">
      <c r="A853" s="1"/>
      <c r="B853" s="130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spans="1:38" ht="20.25" customHeight="1">
      <c r="A854" s="1"/>
      <c r="B854" s="130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spans="1:38" ht="20.25" customHeight="1">
      <c r="A855" s="1"/>
      <c r="B855" s="130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spans="1:38" ht="20.25" customHeight="1">
      <c r="A856" s="1"/>
      <c r="B856" s="130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spans="1:38" ht="20.25" customHeight="1">
      <c r="A857" s="1"/>
      <c r="B857" s="130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spans="1:38" ht="20.25" customHeight="1">
      <c r="A858" s="1"/>
      <c r="B858" s="130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spans="1:38" ht="20.25" customHeight="1">
      <c r="A859" s="1"/>
      <c r="B859" s="130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spans="1:38" ht="20.25" customHeight="1">
      <c r="A860" s="1"/>
      <c r="B860" s="130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spans="1:38" ht="20.25" customHeight="1">
      <c r="A861" s="1"/>
      <c r="B861" s="130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spans="1:38" ht="20.25" customHeight="1">
      <c r="A862" s="1"/>
      <c r="B862" s="130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spans="1:38" ht="20.25" customHeight="1">
      <c r="A863" s="1"/>
      <c r="B863" s="130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spans="1:38" ht="20.25" customHeight="1">
      <c r="A864" s="1"/>
      <c r="B864" s="130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spans="1:38" ht="20.25" customHeight="1">
      <c r="A865" s="1"/>
      <c r="B865" s="130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spans="1:38" ht="20.25" customHeight="1">
      <c r="A866" s="1"/>
      <c r="B866" s="130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spans="1:38" ht="20.25" customHeight="1">
      <c r="A867" s="1"/>
      <c r="B867" s="130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spans="1:38" ht="20.25" customHeight="1">
      <c r="A868" s="1"/>
      <c r="B868" s="130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spans="1:38" ht="20.25" customHeight="1">
      <c r="A869" s="1"/>
      <c r="B869" s="130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spans="1:38" ht="20.25" customHeight="1">
      <c r="A870" s="1"/>
      <c r="B870" s="130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spans="1:38" ht="20.25" customHeight="1">
      <c r="A871" s="1"/>
      <c r="B871" s="130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spans="1:38" ht="20.25" customHeight="1">
      <c r="A872" s="1"/>
      <c r="B872" s="130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spans="1:38" ht="20.25" customHeight="1">
      <c r="A873" s="1"/>
      <c r="B873" s="130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spans="1:38" ht="20.25" customHeight="1">
      <c r="A874" s="1"/>
      <c r="B874" s="130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spans="1:38" ht="20.25" customHeight="1">
      <c r="A875" s="1"/>
      <c r="B875" s="130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spans="1:38" ht="20.25" customHeight="1">
      <c r="A876" s="1"/>
      <c r="B876" s="130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spans="1:38" ht="20.25" customHeight="1">
      <c r="A877" s="1"/>
      <c r="B877" s="130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spans="1:38" ht="20.25" customHeight="1">
      <c r="A878" s="1"/>
      <c r="B878" s="130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spans="1:38" ht="20.25" customHeight="1">
      <c r="A879" s="1"/>
      <c r="B879" s="130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spans="1:38" ht="20.25" customHeight="1">
      <c r="A880" s="1"/>
      <c r="B880" s="130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spans="1:38" ht="20.25" customHeight="1">
      <c r="A881" s="1"/>
      <c r="B881" s="130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spans="1:38" ht="20.25" customHeight="1">
      <c r="A882" s="1"/>
      <c r="B882" s="130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spans="1:38" ht="20.25" customHeight="1">
      <c r="A883" s="1"/>
      <c r="B883" s="130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spans="1:38" ht="20.25" customHeight="1">
      <c r="A884" s="1"/>
      <c r="B884" s="130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spans="1:38" ht="20.25" customHeight="1">
      <c r="A885" s="1"/>
      <c r="B885" s="130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spans="1:38" ht="20.25" customHeight="1">
      <c r="A886" s="1"/>
      <c r="B886" s="130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spans="1:38" ht="20.25" customHeight="1">
      <c r="A887" s="1"/>
      <c r="B887" s="130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spans="1:38" ht="20.25" customHeight="1">
      <c r="A888" s="1"/>
      <c r="B888" s="130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spans="1:38" ht="20.25" customHeight="1">
      <c r="A889" s="1"/>
      <c r="B889" s="130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spans="1:38" ht="20.25" customHeight="1">
      <c r="A890" s="1"/>
      <c r="B890" s="130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spans="1:38" ht="20.25" customHeight="1">
      <c r="A891" s="1"/>
      <c r="B891" s="130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spans="1:38" ht="20.25" customHeight="1">
      <c r="A892" s="1"/>
      <c r="B892" s="130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spans="1:38" ht="20.25" customHeight="1">
      <c r="A893" s="1"/>
      <c r="B893" s="130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spans="1:38" ht="20.25" customHeight="1">
      <c r="A894" s="1"/>
      <c r="B894" s="130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spans="1:38" ht="20.25" customHeight="1">
      <c r="A895" s="1"/>
      <c r="B895" s="130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spans="1:38" ht="20.25" customHeight="1">
      <c r="A896" s="1"/>
      <c r="B896" s="130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spans="1:38" ht="20.25" customHeight="1">
      <c r="A897" s="1"/>
      <c r="B897" s="130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spans="1:38" ht="20.25" customHeight="1">
      <c r="A898" s="1"/>
      <c r="B898" s="130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spans="1:38" ht="20.25" customHeight="1">
      <c r="A899" s="1"/>
      <c r="B899" s="130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spans="1:38" ht="20.25" customHeight="1">
      <c r="A900" s="1"/>
      <c r="B900" s="130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spans="1:38" ht="20.25" customHeight="1">
      <c r="A901" s="1"/>
      <c r="B901" s="130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spans="1:38" ht="20.25" customHeight="1">
      <c r="A902" s="1"/>
      <c r="B902" s="130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spans="1:38" ht="20.25" customHeight="1">
      <c r="A903" s="1"/>
      <c r="B903" s="130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spans="1:38" ht="20.25" customHeight="1">
      <c r="A904" s="1"/>
      <c r="B904" s="130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spans="1:38" ht="20.25" customHeight="1">
      <c r="A905" s="1"/>
      <c r="B905" s="130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spans="1:38" ht="20.25" customHeight="1">
      <c r="A906" s="1"/>
      <c r="B906" s="130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spans="1:38" ht="20.25" customHeight="1">
      <c r="A907" s="1"/>
      <c r="B907" s="130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spans="1:38" ht="20.25" customHeight="1">
      <c r="A908" s="1"/>
      <c r="B908" s="130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spans="1:38" ht="20.25" customHeight="1">
      <c r="A909" s="1"/>
      <c r="B909" s="130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spans="1:38" ht="20.25" customHeight="1">
      <c r="A910" s="1"/>
      <c r="B910" s="130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spans="1:38" ht="20.25" customHeight="1">
      <c r="A911" s="1"/>
      <c r="B911" s="130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spans="1:38" ht="20.25" customHeight="1">
      <c r="A912" s="1"/>
      <c r="B912" s="130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spans="1:38" ht="20.25" customHeight="1">
      <c r="A913" s="1"/>
      <c r="B913" s="130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spans="1:38" ht="20.25" customHeight="1">
      <c r="A914" s="1"/>
      <c r="B914" s="130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spans="1:38" ht="20.25" customHeight="1">
      <c r="A915" s="1"/>
      <c r="B915" s="130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spans="1:38" ht="20.25" customHeight="1">
      <c r="A916" s="1"/>
      <c r="B916" s="130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spans="1:38" ht="20.25" customHeight="1">
      <c r="A917" s="1"/>
      <c r="B917" s="130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spans="1:38" ht="20.25" customHeight="1">
      <c r="A918" s="1"/>
      <c r="B918" s="130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spans="1:38" ht="20.25" customHeight="1">
      <c r="A919" s="1"/>
      <c r="B919" s="130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spans="1:38" ht="20.25" customHeight="1">
      <c r="A920" s="1"/>
      <c r="B920" s="130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spans="1:38" ht="20.25" customHeight="1">
      <c r="A921" s="1"/>
      <c r="B921" s="130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spans="1:38" ht="20.25" customHeight="1">
      <c r="A922" s="1"/>
      <c r="B922" s="130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spans="1:38" ht="20.25" customHeight="1">
      <c r="A923" s="1"/>
      <c r="B923" s="130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spans="1:38" ht="20.25" customHeight="1">
      <c r="A924" s="1"/>
      <c r="B924" s="130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spans="1:38" ht="20.25" customHeight="1">
      <c r="A925" s="1"/>
      <c r="B925" s="130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spans="1:38" ht="20.25" customHeight="1">
      <c r="A926" s="1"/>
      <c r="B926" s="130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spans="1:38" ht="20.25" customHeight="1">
      <c r="A927" s="1"/>
      <c r="B927" s="130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spans="1:38" ht="20.25" customHeight="1">
      <c r="A928" s="1"/>
      <c r="B928" s="130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spans="1:38" ht="20.25" customHeight="1">
      <c r="A929" s="1"/>
      <c r="B929" s="130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spans="1:38" ht="20.25" customHeight="1">
      <c r="A930" s="1"/>
      <c r="B930" s="130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spans="1:38" ht="20.25" customHeight="1">
      <c r="A931" s="1"/>
      <c r="B931" s="130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spans="1:38" ht="20.25" customHeight="1">
      <c r="A932" s="1"/>
      <c r="B932" s="130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spans="1:38" ht="20.25" customHeight="1">
      <c r="A933" s="1"/>
      <c r="B933" s="130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spans="1:38" ht="20.25" customHeight="1">
      <c r="A934" s="1"/>
      <c r="B934" s="130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spans="1:38" ht="20.25" customHeight="1">
      <c r="A935" s="1"/>
      <c r="B935" s="130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spans="1:38" ht="20.25" customHeight="1">
      <c r="A936" s="1"/>
      <c r="B936" s="130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spans="1:38" ht="20.25" customHeight="1">
      <c r="A937" s="1"/>
      <c r="B937" s="130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spans="1:38" ht="20.25" customHeight="1">
      <c r="A938" s="1"/>
      <c r="B938" s="130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spans="1:38" ht="20.25" customHeight="1">
      <c r="A939" s="1"/>
      <c r="B939" s="130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spans="1:38" ht="20.25" customHeight="1">
      <c r="A940" s="1"/>
      <c r="B940" s="130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spans="1:38" ht="20.25" customHeight="1">
      <c r="A941" s="1"/>
      <c r="B941" s="130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spans="1:38" ht="20.25" customHeight="1">
      <c r="A942" s="1"/>
      <c r="B942" s="130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spans="1:38" ht="20.25" customHeight="1">
      <c r="A943" s="1"/>
      <c r="B943" s="130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spans="1:38" ht="20.25" customHeight="1">
      <c r="A944" s="1"/>
      <c r="B944" s="130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spans="1:38" ht="20.25" customHeight="1">
      <c r="A945" s="1"/>
      <c r="B945" s="130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spans="1:38" ht="20.25" customHeight="1">
      <c r="A946" s="1"/>
      <c r="B946" s="130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spans="1:38" ht="20.25" customHeight="1">
      <c r="A947" s="1"/>
      <c r="B947" s="130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spans="1:38" ht="20.25" customHeight="1">
      <c r="A948" s="1"/>
      <c r="B948" s="130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spans="1:38" ht="20.25" customHeight="1">
      <c r="A949" s="1"/>
      <c r="B949" s="130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spans="1:38" ht="20.25" customHeight="1">
      <c r="A950" s="1"/>
      <c r="B950" s="130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spans="1:38" ht="20.25" customHeight="1">
      <c r="A951" s="1"/>
      <c r="B951" s="130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spans="1:38" ht="20.25" customHeight="1">
      <c r="A952" s="1"/>
      <c r="B952" s="130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spans="1:38" ht="20.25" customHeight="1">
      <c r="A953" s="1"/>
      <c r="B953" s="130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spans="1:38" ht="20.25" customHeight="1">
      <c r="A954" s="1"/>
      <c r="B954" s="130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spans="1:38" ht="20.25" customHeight="1">
      <c r="A955" s="1"/>
      <c r="B955" s="130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spans="1:38" ht="20.25" customHeight="1">
      <c r="A956" s="1"/>
      <c r="B956" s="130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spans="1:38" ht="20.25" customHeight="1">
      <c r="A957" s="1"/>
      <c r="B957" s="130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spans="1:38" ht="20.25" customHeight="1">
      <c r="A958" s="1"/>
      <c r="B958" s="130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spans="1:38" ht="20.25" customHeight="1">
      <c r="A959" s="1"/>
      <c r="B959" s="130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spans="1:38" ht="20.25" customHeight="1">
      <c r="A960" s="1"/>
      <c r="B960" s="130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spans="1:38" ht="20.25" customHeight="1">
      <c r="A961" s="1"/>
      <c r="B961" s="130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spans="1:38" ht="20.25" customHeight="1">
      <c r="A962" s="1"/>
      <c r="B962" s="130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spans="1:38" ht="20.25" customHeight="1">
      <c r="A963" s="1"/>
      <c r="B963" s="130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spans="1:38" ht="20.25" customHeight="1">
      <c r="A964" s="1"/>
      <c r="B964" s="130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spans="1:38" ht="20.25" customHeight="1">
      <c r="A965" s="1"/>
      <c r="B965" s="130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spans="1:38" ht="20.25" customHeight="1">
      <c r="A966" s="1"/>
      <c r="B966" s="130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spans="1:38" ht="20.25" customHeight="1">
      <c r="A967" s="1"/>
      <c r="B967" s="130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spans="1:38" ht="20.25" customHeight="1">
      <c r="A968" s="1"/>
      <c r="B968" s="130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spans="1:38" ht="20.25" customHeight="1">
      <c r="A969" s="1"/>
      <c r="B969" s="130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spans="1:38" ht="20.25" customHeight="1">
      <c r="A970" s="1"/>
      <c r="B970" s="130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spans="1:38" ht="20.25" customHeight="1">
      <c r="A971" s="1"/>
      <c r="B971" s="130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spans="1:38" ht="20.25" customHeight="1">
      <c r="A972" s="1"/>
      <c r="B972" s="130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spans="1:38" ht="20.25" customHeight="1">
      <c r="A973" s="1"/>
      <c r="B973" s="130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spans="1:38" ht="20.25" customHeight="1">
      <c r="A974" s="1"/>
      <c r="B974" s="130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spans="1:38" ht="20.25" customHeight="1">
      <c r="A975" s="1"/>
      <c r="B975" s="130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spans="1:38" ht="20.25" customHeight="1">
      <c r="A976" s="1"/>
      <c r="B976" s="130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spans="1:38" ht="20.25" customHeight="1">
      <c r="A977" s="1"/>
      <c r="B977" s="130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spans="1:38" ht="20.25" customHeight="1">
      <c r="A978" s="1"/>
      <c r="B978" s="130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spans="1:38" ht="20.25" customHeight="1">
      <c r="A979" s="1"/>
      <c r="B979" s="130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spans="1:38" ht="20.25" customHeight="1">
      <c r="A980" s="1"/>
      <c r="B980" s="130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spans="1:38" ht="20.25" customHeight="1">
      <c r="A981" s="1"/>
      <c r="B981" s="130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spans="1:38" ht="20.25" customHeight="1">
      <c r="A982" s="1"/>
      <c r="B982" s="130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spans="1:38" ht="20.25" customHeight="1">
      <c r="A983" s="1"/>
      <c r="B983" s="130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spans="1:38" ht="20.25" customHeight="1">
      <c r="A984" s="1"/>
      <c r="B984" s="130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spans="1:38" ht="20.25" customHeight="1">
      <c r="A985" s="1"/>
      <c r="B985" s="130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spans="1:38" ht="20.25" customHeight="1">
      <c r="A986" s="1"/>
      <c r="B986" s="130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spans="1:38" ht="20.25" customHeight="1">
      <c r="A987" s="1"/>
      <c r="B987" s="130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spans="1:38" ht="20.25" customHeight="1">
      <c r="A988" s="1"/>
      <c r="B988" s="130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spans="1:38" ht="20.25" customHeight="1">
      <c r="A989" s="1"/>
      <c r="B989" s="130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spans="1:38" ht="20.25" customHeight="1">
      <c r="A990" s="1"/>
      <c r="B990" s="130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spans="1:38" ht="20.25" customHeight="1">
      <c r="A991" s="1"/>
      <c r="B991" s="130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spans="1:38" ht="20.25" customHeight="1">
      <c r="A992" s="1"/>
      <c r="B992" s="130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spans="1:38" ht="20.25" customHeight="1">
      <c r="A993" s="1"/>
      <c r="B993" s="130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spans="1:38" ht="20.25" customHeight="1">
      <c r="A994" s="1"/>
      <c r="B994" s="130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spans="1:38" ht="20.25" customHeight="1">
      <c r="A995" s="1"/>
      <c r="B995" s="130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spans="1:38" ht="20.25" customHeight="1">
      <c r="A996" s="1"/>
      <c r="B996" s="130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spans="1:38" ht="20.25" customHeight="1">
      <c r="A997" s="1"/>
      <c r="B997" s="130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spans="1:38" ht="20.25" customHeight="1">
      <c r="A998" s="1"/>
      <c r="B998" s="130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spans="1:38" ht="20.25" customHeight="1">
      <c r="A999" s="1"/>
      <c r="B999" s="130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spans="1:38" ht="20.25" customHeight="1">
      <c r="A1000" s="1"/>
      <c r="B1000" s="130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spans="1:38" ht="20.25" customHeight="1">
      <c r="A1001" s="1"/>
      <c r="B1001" s="130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  <row r="1002" spans="1:38" ht="20.25" customHeight="1">
      <c r="A1002" s="1"/>
      <c r="B1002" s="130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</row>
    <row r="1003" spans="1:38" ht="20.25" customHeight="1">
      <c r="A1003" s="1"/>
      <c r="B1003" s="130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</row>
    <row r="1004" spans="1:38" ht="20.25" customHeight="1">
      <c r="A1004" s="1"/>
      <c r="B1004" s="130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</row>
    <row r="1005" spans="1:38" ht="20.25" customHeight="1">
      <c r="A1005" s="1"/>
      <c r="B1005" s="130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</row>
    <row r="1006" spans="1:38" ht="20.25" customHeight="1">
      <c r="A1006" s="1"/>
      <c r="B1006" s="130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</row>
    <row r="1007" spans="1:38" ht="20.25" customHeight="1">
      <c r="A1007" s="1"/>
      <c r="B1007" s="130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</row>
    <row r="1008" spans="1:38" ht="20.25" customHeight="1">
      <c r="A1008" s="1"/>
      <c r="B1008" s="130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</row>
    <row r="1009" spans="1:38" ht="20.25" customHeight="1">
      <c r="A1009" s="1"/>
      <c r="B1009" s="130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</row>
    <row r="1010" spans="1:38" ht="20.25" customHeight="1">
      <c r="A1010" s="1"/>
      <c r="B1010" s="130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</row>
    <row r="1011" spans="1:38" ht="20.25" customHeight="1">
      <c r="A1011" s="1"/>
      <c r="B1011" s="130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</row>
    <row r="1012" spans="1:38" ht="20.25" customHeight="1">
      <c r="A1012" s="1"/>
      <c r="B1012" s="130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</row>
    <row r="1013" spans="1:38" ht="20.25" customHeight="1">
      <c r="A1013" s="1"/>
      <c r="B1013" s="130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</row>
    <row r="1014" spans="1:38" ht="20.25" customHeight="1">
      <c r="A1014" s="1"/>
      <c r="B1014" s="130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</row>
    <row r="1015" spans="1:38" ht="20.25" customHeight="1">
      <c r="A1015" s="1"/>
      <c r="B1015" s="130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</row>
    <row r="1016" spans="1:38" ht="20.25" customHeight="1">
      <c r="A1016" s="1"/>
      <c r="B1016" s="130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</row>
    <row r="1017" spans="1:38" ht="20.25" customHeight="1">
      <c r="A1017" s="1"/>
      <c r="B1017" s="130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</row>
    <row r="1018" spans="1:38" ht="20.25" customHeight="1">
      <c r="A1018" s="1"/>
      <c r="B1018" s="130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</row>
    <row r="1019" spans="1:38" ht="20.25" customHeight="1">
      <c r="A1019" s="1"/>
      <c r="B1019" s="130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</row>
    <row r="1020" spans="1:38" ht="20.25" customHeight="1">
      <c r="A1020" s="1"/>
      <c r="B1020" s="130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</row>
    <row r="1021" spans="1:38" ht="20.25" customHeight="1">
      <c r="A1021" s="1"/>
      <c r="B1021" s="130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</row>
    <row r="1022" spans="1:38" ht="20.25" customHeight="1">
      <c r="A1022" s="1"/>
      <c r="B1022" s="130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</row>
    <row r="1023" spans="1:38" ht="20.25" customHeight="1">
      <c r="A1023" s="1"/>
      <c r="B1023" s="130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</row>
    <row r="1024" spans="1:38" ht="20.25" customHeight="1">
      <c r="A1024" s="1"/>
      <c r="B1024" s="130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</row>
    <row r="1025" spans="1:38" ht="20.25" customHeight="1">
      <c r="A1025" s="1"/>
      <c r="B1025" s="130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</row>
    <row r="1026" spans="1:38" ht="20.25" customHeight="1">
      <c r="A1026" s="1"/>
      <c r="B1026" s="130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</row>
    <row r="1027" spans="1:38" ht="20.25" customHeight="1">
      <c r="A1027" s="1"/>
      <c r="B1027" s="130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</row>
    <row r="1028" spans="1:38" ht="20.25" customHeight="1">
      <c r="A1028" s="1"/>
      <c r="B1028" s="130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</row>
    <row r="1029" spans="1:38" ht="20.25" customHeight="1">
      <c r="A1029" s="1"/>
      <c r="B1029" s="130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</row>
    <row r="1030" spans="1:38" ht="20.25" customHeight="1">
      <c r="A1030" s="1"/>
      <c r="B1030" s="130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</row>
    <row r="1031" spans="1:38" ht="20.25" customHeight="1">
      <c r="A1031" s="1"/>
      <c r="B1031" s="130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</row>
    <row r="1032" spans="1:38" ht="20.25" customHeight="1">
      <c r="A1032" s="1"/>
      <c r="B1032" s="130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</row>
    <row r="1033" spans="1:38" ht="20.25" customHeight="1">
      <c r="A1033" s="1"/>
      <c r="B1033" s="130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</row>
    <row r="1034" spans="1:38" ht="20.25" customHeight="1">
      <c r="A1034" s="1"/>
      <c r="B1034" s="130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</row>
    <row r="1035" spans="1:38" ht="20.25" customHeight="1">
      <c r="A1035" s="1"/>
      <c r="B1035" s="130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</row>
    <row r="1036" spans="1:38" ht="20.25" customHeight="1">
      <c r="A1036" s="1"/>
      <c r="B1036" s="130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</row>
    <row r="1037" spans="1:38" ht="20.25" customHeight="1">
      <c r="A1037" s="1"/>
      <c r="B1037" s="130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</row>
    <row r="1038" spans="1:38" ht="20.25" customHeight="1">
      <c r="A1038" s="1"/>
      <c r="B1038" s="130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</row>
    <row r="1039" spans="1:38" ht="20.25" customHeight="1">
      <c r="A1039" s="1"/>
      <c r="B1039" s="130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</row>
    <row r="1040" spans="1:38" ht="20.25" customHeight="1">
      <c r="A1040" s="1"/>
      <c r="B1040" s="130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</row>
    <row r="1041" spans="1:38" ht="20.25" customHeight="1">
      <c r="A1041" s="1"/>
      <c r="B1041" s="130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</row>
    <row r="1042" spans="1:38" ht="20.25" customHeight="1">
      <c r="A1042" s="1"/>
      <c r="B1042" s="130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</row>
    <row r="1043" spans="1:38" ht="20.25" customHeight="1">
      <c r="A1043" s="1"/>
      <c r="B1043" s="130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</row>
    <row r="1044" spans="1:38" ht="20.25" customHeight="1">
      <c r="A1044" s="1"/>
      <c r="B1044" s="130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</row>
    <row r="1045" spans="1:38" ht="20.25" customHeight="1">
      <c r="A1045" s="1"/>
      <c r="B1045" s="130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</row>
    <row r="1046" spans="1:38" ht="20.25" customHeight="1">
      <c r="A1046" s="1"/>
      <c r="B1046" s="130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</row>
    <row r="1047" spans="1:38" ht="20.25" customHeight="1">
      <c r="A1047" s="1"/>
      <c r="B1047" s="130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</row>
    <row r="1048" spans="1:38" ht="20.25" customHeight="1">
      <c r="A1048" s="1"/>
      <c r="B1048" s="130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</row>
    <row r="1049" spans="1:38" ht="20.25" customHeight="1">
      <c r="A1049" s="1"/>
      <c r="B1049" s="130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</row>
    <row r="1050" spans="1:38" ht="20.25" customHeight="1">
      <c r="A1050" s="1"/>
      <c r="B1050" s="130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</row>
    <row r="1051" spans="1:38" ht="20.25" customHeight="1">
      <c r="A1051" s="1"/>
      <c r="B1051" s="130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</row>
    <row r="1052" spans="1:38" ht="20.25" customHeight="1">
      <c r="A1052" s="1"/>
      <c r="B1052" s="130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</row>
    <row r="1053" spans="1:38" ht="20.25" customHeight="1">
      <c r="A1053" s="1"/>
      <c r="B1053" s="130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</row>
    <row r="1054" spans="1:38" ht="20.25" customHeight="1">
      <c r="A1054" s="1"/>
      <c r="B1054" s="130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</row>
    <row r="1055" spans="1:38" ht="20.25" customHeight="1">
      <c r="A1055" s="1"/>
      <c r="B1055" s="130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</row>
    <row r="1056" spans="1:38" ht="20.25" customHeight="1">
      <c r="A1056" s="1"/>
      <c r="B1056" s="130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</row>
    <row r="1057" spans="1:38" ht="20.25" customHeight="1">
      <c r="A1057" s="1"/>
      <c r="B1057" s="130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</row>
    <row r="1058" spans="1:38" ht="20.25" customHeight="1">
      <c r="A1058" s="1"/>
      <c r="B1058" s="130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</row>
    <row r="1059" spans="1:38" ht="20.25" customHeight="1">
      <c r="A1059" s="1"/>
      <c r="B1059" s="130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</row>
    <row r="1060" spans="1:38" ht="20.25" customHeight="1">
      <c r="A1060" s="1"/>
      <c r="B1060" s="130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</row>
    <row r="1061" spans="1:38" ht="20.25" customHeight="1">
      <c r="A1061" s="1"/>
      <c r="B1061" s="130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</row>
    <row r="1062" spans="1:38" ht="20.25" customHeight="1">
      <c r="A1062" s="1"/>
      <c r="B1062" s="130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</row>
    <row r="1063" spans="1:38" ht="20.25" customHeight="1">
      <c r="A1063" s="1"/>
      <c r="B1063" s="130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</row>
    <row r="1064" spans="1:38" ht="20.25" customHeight="1">
      <c r="A1064" s="1"/>
      <c r="B1064" s="130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</row>
    <row r="1065" spans="1:38" ht="20.25" customHeight="1">
      <c r="A1065" s="1"/>
      <c r="B1065" s="130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</row>
    <row r="1066" spans="1:38" ht="20.25" customHeight="1">
      <c r="A1066" s="1"/>
      <c r="B1066" s="130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</row>
    <row r="1067" spans="1:38" ht="20.25" customHeight="1">
      <c r="A1067" s="1"/>
      <c r="B1067" s="130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</row>
    <row r="1068" spans="1:38" ht="20.25" customHeight="1">
      <c r="A1068" s="1"/>
      <c r="B1068" s="130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</row>
    <row r="1069" spans="1:38" ht="20.25" customHeight="1">
      <c r="A1069" s="1"/>
      <c r="B1069" s="130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</row>
    <row r="1070" spans="1:38" ht="20.25" customHeight="1">
      <c r="A1070" s="1"/>
      <c r="B1070" s="130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</row>
    <row r="1071" spans="1:38" ht="20.25" customHeight="1">
      <c r="A1071" s="1"/>
      <c r="B1071" s="130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</row>
    <row r="1072" spans="1:38" ht="20.25" customHeight="1">
      <c r="A1072" s="1"/>
      <c r="B1072" s="130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</row>
    <row r="1073" spans="1:38" ht="20.25" customHeight="1">
      <c r="A1073" s="1"/>
      <c r="B1073" s="130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</row>
    <row r="1074" spans="1:38" ht="20.25" customHeight="1">
      <c r="A1074" s="1"/>
      <c r="B1074" s="130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</row>
    <row r="1075" spans="1:38" ht="20.25" customHeight="1">
      <c r="A1075" s="1"/>
      <c r="B1075" s="130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</row>
    <row r="1076" spans="1:38" ht="20.25" customHeight="1">
      <c r="A1076" s="1"/>
      <c r="B1076" s="130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</row>
    <row r="1077" spans="1:38" ht="20.25" customHeight="1">
      <c r="A1077" s="1"/>
      <c r="B1077" s="130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</row>
    <row r="1078" spans="1:38" ht="20.25" customHeight="1">
      <c r="A1078" s="1"/>
      <c r="B1078" s="130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</row>
    <row r="1079" spans="1:38" ht="20.25" customHeight="1">
      <c r="A1079" s="1"/>
      <c r="B1079" s="130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</row>
    <row r="1080" spans="1:38" ht="20.25" customHeight="1">
      <c r="A1080" s="1"/>
      <c r="B1080" s="130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</row>
    <row r="1081" spans="1:38" ht="20.25" customHeight="1">
      <c r="A1081" s="1"/>
      <c r="B1081" s="130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</row>
    <row r="1082" spans="1:38" ht="20.25" customHeight="1">
      <c r="A1082" s="1"/>
      <c r="B1082" s="130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</row>
    <row r="1083" spans="1:38" ht="20.25" customHeight="1">
      <c r="A1083" s="1"/>
      <c r="B1083" s="130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</row>
    <row r="1084" spans="1:38" ht="20.25" customHeight="1">
      <c r="A1084" s="1"/>
      <c r="B1084" s="130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</row>
    <row r="1085" spans="1:38" ht="20.25" customHeight="1">
      <c r="A1085" s="1"/>
      <c r="B1085" s="130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</row>
    <row r="1086" spans="1:38" ht="20.25" customHeight="1">
      <c r="A1086" s="1"/>
      <c r="B1086" s="130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</row>
    <row r="1087" spans="1:38" ht="20.25" customHeight="1">
      <c r="A1087" s="1"/>
      <c r="B1087" s="130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</row>
    <row r="1088" spans="1:38" ht="20.25" customHeight="1">
      <c r="A1088" s="1"/>
      <c r="B1088" s="130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</row>
    <row r="1089" spans="1:38" ht="20.25" customHeight="1">
      <c r="A1089" s="1"/>
      <c r="B1089" s="130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</row>
    <row r="1090" spans="1:38" ht="20.25" customHeight="1">
      <c r="A1090" s="1"/>
      <c r="B1090" s="130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</row>
    <row r="1091" spans="1:38" ht="20.25" customHeight="1">
      <c r="A1091" s="1"/>
      <c r="B1091" s="130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</row>
    <row r="1092" spans="1:38" ht="20.25" customHeight="1">
      <c r="A1092" s="1"/>
      <c r="B1092" s="130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</row>
    <row r="1093" spans="1:38" ht="20.25" customHeight="1">
      <c r="A1093" s="1"/>
      <c r="B1093" s="130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</row>
    <row r="1094" spans="1:38" ht="20.25" customHeight="1">
      <c r="A1094" s="1"/>
      <c r="B1094" s="130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</row>
    <row r="1095" spans="1:38" ht="20.25" customHeight="1">
      <c r="A1095" s="1"/>
      <c r="B1095" s="130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</row>
    <row r="1096" spans="1:38" ht="20.25" customHeight="1">
      <c r="A1096" s="1"/>
      <c r="B1096" s="130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</row>
    <row r="1097" spans="1:38" ht="20.25" customHeight="1">
      <c r="A1097" s="1"/>
      <c r="B1097" s="130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</row>
    <row r="1098" spans="1:38" ht="20.25" customHeight="1">
      <c r="A1098" s="1"/>
      <c r="B1098" s="130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</row>
    <row r="1099" spans="1:38" ht="20.25" customHeight="1">
      <c r="A1099" s="1"/>
      <c r="B1099" s="130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</row>
    <row r="1100" spans="1:38" ht="20.25" customHeight="1">
      <c r="A1100" s="1"/>
      <c r="B1100" s="130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</row>
    <row r="1101" spans="1:38" ht="20.25" customHeight="1">
      <c r="A1101" s="1"/>
      <c r="B1101" s="130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</row>
    <row r="1102" spans="1:38" ht="20.25" customHeight="1">
      <c r="A1102" s="1"/>
      <c r="B1102" s="130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</row>
    <row r="1103" spans="1:38" ht="20.25" customHeight="1">
      <c r="A1103" s="1"/>
      <c r="B1103" s="130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</row>
    <row r="1104" spans="1:38" ht="20.25" customHeight="1">
      <c r="A1104" s="1"/>
      <c r="B1104" s="130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</row>
    <row r="1105" spans="1:38" ht="20.25" customHeight="1">
      <c r="A1105" s="1"/>
      <c r="B1105" s="130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</row>
    <row r="1106" spans="1:38" ht="20.25" customHeight="1">
      <c r="A1106" s="1"/>
      <c r="B1106" s="130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</row>
    <row r="1107" spans="1:38" ht="20.25" customHeight="1">
      <c r="A1107" s="1"/>
      <c r="B1107" s="130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</row>
    <row r="1108" spans="1:38" ht="20.25" customHeight="1">
      <c r="A1108" s="1"/>
      <c r="B1108" s="130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</row>
    <row r="1109" spans="1:38" ht="20.25" customHeight="1">
      <c r="A1109" s="1"/>
      <c r="B1109" s="130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</row>
    <row r="1110" spans="1:38" ht="20.25" customHeight="1">
      <c r="A1110" s="1"/>
      <c r="B1110" s="130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</row>
    <row r="1111" spans="1:38" ht="20.25" customHeight="1">
      <c r="A1111" s="1"/>
      <c r="B1111" s="130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</row>
    <row r="1112" spans="1:38" ht="20.25" customHeight="1">
      <c r="A1112" s="1"/>
      <c r="B1112" s="130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</row>
    <row r="1113" spans="1:38" ht="20.25" customHeight="1">
      <c r="A1113" s="1"/>
      <c r="B1113" s="130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</row>
    <row r="1114" spans="1:38" ht="20.25" customHeight="1">
      <c r="A1114" s="1"/>
      <c r="B1114" s="130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</row>
    <row r="1115" spans="1:38" ht="20.25" customHeight="1">
      <c r="A1115" s="1"/>
      <c r="B1115" s="130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</row>
    <row r="1116" spans="1:38" ht="20.25" customHeight="1">
      <c r="A1116" s="1"/>
      <c r="B1116" s="130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</row>
    <row r="1117" spans="1:38" ht="20.25" customHeight="1">
      <c r="A1117" s="1"/>
      <c r="B1117" s="130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</row>
    <row r="1118" spans="1:38" ht="20.25" customHeight="1">
      <c r="A1118" s="1"/>
      <c r="B1118" s="130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</row>
    <row r="1119" spans="1:38" ht="20.25" customHeight="1">
      <c r="A1119" s="1"/>
      <c r="B1119" s="130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</row>
    <row r="1120" spans="1:38" ht="20.25" customHeight="1">
      <c r="A1120" s="1"/>
      <c r="B1120" s="130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</row>
    <row r="1121" spans="1:38" ht="20.25" customHeight="1">
      <c r="A1121" s="1"/>
      <c r="B1121" s="130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</row>
    <row r="1122" spans="1:38" ht="20.25" customHeight="1">
      <c r="A1122" s="1"/>
      <c r="B1122" s="130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</row>
    <row r="1123" spans="1:38" ht="20.25" customHeight="1">
      <c r="A1123" s="1"/>
      <c r="B1123" s="130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</row>
    <row r="1124" spans="1:38" ht="20.25" customHeight="1">
      <c r="A1124" s="1"/>
      <c r="B1124" s="130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</row>
    <row r="1125" spans="1:38" ht="20.25" customHeight="1">
      <c r="A1125" s="1"/>
      <c r="B1125" s="130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</row>
    <row r="1126" spans="1:38" ht="20.25" customHeight="1">
      <c r="A1126" s="1"/>
      <c r="B1126" s="130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</row>
    <row r="1127" spans="1:38" ht="20.25" customHeight="1">
      <c r="A1127" s="1"/>
      <c r="B1127" s="130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</row>
    <row r="1128" spans="1:38" ht="20.25" customHeight="1">
      <c r="A1128" s="1"/>
      <c r="B1128" s="130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</row>
    <row r="1129" spans="1:38" ht="20.25" customHeight="1">
      <c r="A1129" s="1"/>
      <c r="B1129" s="130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</row>
    <row r="1130" spans="1:38" ht="20.25" customHeight="1">
      <c r="A1130" s="1"/>
      <c r="B1130" s="130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</row>
    <row r="1131" spans="1:38" ht="20.25" customHeight="1">
      <c r="A1131" s="1"/>
      <c r="B1131" s="130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</row>
    <row r="1132" spans="1:38" ht="20.25" customHeight="1">
      <c r="A1132" s="1"/>
      <c r="B1132" s="130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</row>
    <row r="1133" spans="1:38" ht="20.25" customHeight="1">
      <c r="A1133" s="1"/>
      <c r="B1133" s="130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</row>
    <row r="1134" spans="1:38" ht="20.25" customHeight="1">
      <c r="A1134" s="1"/>
      <c r="B1134" s="130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</row>
    <row r="1135" spans="1:38" ht="20.25" customHeight="1">
      <c r="A1135" s="1"/>
      <c r="B1135" s="130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</row>
    <row r="1136" spans="1:38" ht="20.25" customHeight="1">
      <c r="A1136" s="1"/>
      <c r="B1136" s="130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</row>
    <row r="1137" spans="1:38" ht="20.25" customHeight="1">
      <c r="A1137" s="1"/>
      <c r="B1137" s="130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</row>
    <row r="1138" spans="1:38" ht="20.25" customHeight="1">
      <c r="A1138" s="1"/>
      <c r="B1138" s="130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</row>
    <row r="1139" spans="1:38" ht="20.25" customHeight="1">
      <c r="A1139" s="1"/>
      <c r="B1139" s="130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</row>
    <row r="1140" spans="1:38" ht="20.25" customHeight="1">
      <c r="A1140" s="1"/>
      <c r="B1140" s="130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</row>
    <row r="1141" spans="1:38" ht="20.25" customHeight="1">
      <c r="A1141" s="1"/>
      <c r="B1141" s="130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</row>
    <row r="1142" spans="1:38" ht="20.25" customHeight="1">
      <c r="A1142" s="1"/>
      <c r="B1142" s="130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</row>
    <row r="1143" spans="1:38" ht="20.25" customHeight="1">
      <c r="A1143" s="1"/>
      <c r="B1143" s="130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</row>
    <row r="1144" spans="1:38" ht="20.25" customHeight="1">
      <c r="A1144" s="1"/>
      <c r="B1144" s="130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</row>
    <row r="1145" spans="1:38" ht="20.25" customHeight="1">
      <c r="A1145" s="1"/>
      <c r="B1145" s="130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</row>
    <row r="1146" spans="1:38" ht="20.25" customHeight="1">
      <c r="A1146" s="1"/>
      <c r="B1146" s="130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</row>
    <row r="1147" spans="1:38" ht="20.25" customHeight="1">
      <c r="A1147" s="1"/>
      <c r="B1147" s="130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</row>
    <row r="1148" spans="1:38" ht="20.25" customHeight="1">
      <c r="A1148" s="1"/>
      <c r="B1148" s="130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</row>
    <row r="1149" spans="1:38" ht="20.25" customHeight="1">
      <c r="A1149" s="1"/>
      <c r="B1149" s="130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</row>
    <row r="1150" spans="1:38" ht="20.25" customHeight="1">
      <c r="A1150" s="1"/>
      <c r="B1150" s="130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</row>
    <row r="1151" spans="1:38" ht="20.25" customHeight="1">
      <c r="A1151" s="1"/>
      <c r="B1151" s="130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</row>
    <row r="1152" spans="1:38" ht="20.25" customHeight="1">
      <c r="A1152" s="1"/>
      <c r="B1152" s="130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</row>
    <row r="1153" spans="1:38" ht="20.25" customHeight="1">
      <c r="A1153" s="1"/>
      <c r="B1153" s="130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</row>
    <row r="1154" spans="1:38" ht="20.25" customHeight="1">
      <c r="A1154" s="1"/>
      <c r="B1154" s="130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</row>
    <row r="1155" spans="1:38" ht="20.25" customHeight="1">
      <c r="A1155" s="1"/>
      <c r="B1155" s="130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</row>
    <row r="1156" spans="1:38" ht="20.25" customHeight="1">
      <c r="A1156" s="1"/>
      <c r="B1156" s="130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</row>
    <row r="1157" spans="1:38" ht="20.25" customHeight="1">
      <c r="A1157" s="1"/>
      <c r="B1157" s="130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</row>
    <row r="1158" spans="1:38" ht="20.25" customHeight="1">
      <c r="A1158" s="1"/>
      <c r="B1158" s="130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</row>
    <row r="1159" spans="1:38" ht="20.25" customHeight="1">
      <c r="A1159" s="1"/>
      <c r="B1159" s="130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</row>
    <row r="1160" spans="1:38" ht="20.25" customHeight="1">
      <c r="A1160" s="1"/>
      <c r="B1160" s="130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</row>
    <row r="1161" spans="1:38" ht="20.25" customHeight="1">
      <c r="A1161" s="1"/>
      <c r="B1161" s="130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</row>
    <row r="1162" spans="1:38" ht="20.25" customHeight="1">
      <c r="A1162" s="1"/>
      <c r="B1162" s="130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</row>
    <row r="1163" spans="1:38" ht="20.25" customHeight="1">
      <c r="A1163" s="1"/>
      <c r="B1163" s="130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</row>
    <row r="1164" spans="1:38" ht="20.25" customHeight="1">
      <c r="A1164" s="1"/>
      <c r="B1164" s="130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</row>
    <row r="1165" spans="1:38" ht="20.25" customHeight="1">
      <c r="A1165" s="1"/>
      <c r="B1165" s="130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</row>
    <row r="1166" spans="1:38" ht="20.25" customHeight="1">
      <c r="A1166" s="1"/>
      <c r="B1166" s="130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</row>
    <row r="1167" spans="1:38" ht="20.25" customHeight="1">
      <c r="A1167" s="1"/>
      <c r="B1167" s="130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</row>
    <row r="1168" spans="1:38" ht="20.25" customHeight="1">
      <c r="A1168" s="1"/>
      <c r="B1168" s="130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</row>
    <row r="1169" spans="1:38" ht="20.25" customHeight="1">
      <c r="A1169" s="1"/>
      <c r="B1169" s="130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</row>
    <row r="1170" spans="1:38" ht="20.25" customHeight="1">
      <c r="A1170" s="1"/>
      <c r="B1170" s="130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</row>
    <row r="1171" spans="1:38" ht="20.25" customHeight="1">
      <c r="A1171" s="1"/>
      <c r="B1171" s="130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</row>
    <row r="1172" spans="1:38" ht="20.25" customHeight="1">
      <c r="A1172" s="1"/>
      <c r="B1172" s="130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</row>
    <row r="1173" spans="1:38" ht="20.25" customHeight="1">
      <c r="A1173" s="1"/>
      <c r="B1173" s="130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</row>
    <row r="1174" spans="1:38" ht="20.25" customHeight="1">
      <c r="A1174" s="1"/>
      <c r="B1174" s="130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</row>
    <row r="1175" spans="1:38" ht="20.25" customHeight="1">
      <c r="A1175" s="1"/>
      <c r="B1175" s="130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</row>
    <row r="1176" spans="1:38" ht="20.25" customHeight="1">
      <c r="A1176" s="1"/>
      <c r="B1176" s="130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</row>
    <row r="1177" spans="1:38" ht="20.25" customHeight="1">
      <c r="A1177" s="1"/>
      <c r="B1177" s="130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</row>
    <row r="1178" spans="1:38" ht="20.25" customHeight="1">
      <c r="A1178" s="1"/>
      <c r="B1178" s="130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</row>
    <row r="1179" spans="1:38" ht="20.25" customHeight="1">
      <c r="A1179" s="1"/>
      <c r="B1179" s="130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</row>
    <row r="1180" spans="1:38" ht="20.25" customHeight="1">
      <c r="A1180" s="1"/>
      <c r="B1180" s="130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</row>
    <row r="1181" spans="1:38" ht="20.25" customHeight="1">
      <c r="A1181" s="1"/>
      <c r="B1181" s="130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</row>
    <row r="1182" spans="1:38" ht="20.25" customHeight="1">
      <c r="A1182" s="1"/>
      <c r="B1182" s="130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</row>
    <row r="1183" spans="1:38" ht="20.25" customHeight="1">
      <c r="A1183" s="1"/>
      <c r="B1183" s="130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</row>
    <row r="1184" spans="1:38" ht="20.25" customHeight="1">
      <c r="A1184" s="1"/>
      <c r="B1184" s="130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</row>
    <row r="1185" spans="1:38" ht="20.25" customHeight="1">
      <c r="A1185" s="1"/>
      <c r="B1185" s="130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</row>
    <row r="1186" spans="1:38" ht="20.25" customHeight="1">
      <c r="A1186" s="1"/>
      <c r="B1186" s="130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</row>
    <row r="1187" spans="1:38" ht="20.25" customHeight="1">
      <c r="A1187" s="1"/>
      <c r="B1187" s="130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</row>
    <row r="1188" spans="1:38" ht="20.25" customHeight="1">
      <c r="A1188" s="1"/>
      <c r="B1188" s="130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</row>
    <row r="1189" spans="1:38" ht="20.25" customHeight="1">
      <c r="A1189" s="1"/>
      <c r="B1189" s="130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</row>
    <row r="1190" spans="1:38" ht="20.25" customHeight="1">
      <c r="A1190" s="1"/>
      <c r="B1190" s="130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</row>
  </sheetData>
  <mergeCells count="181">
    <mergeCell ref="I170:L170"/>
    <mergeCell ref="I171:L171"/>
    <mergeCell ref="I215:L215"/>
    <mergeCell ref="I216:L216"/>
    <mergeCell ref="I218:L218"/>
    <mergeCell ref="A240:R240"/>
    <mergeCell ref="I232:L232"/>
    <mergeCell ref="I233:L233"/>
    <mergeCell ref="I234:L234"/>
    <mergeCell ref="I235:L235"/>
    <mergeCell ref="I236:L236"/>
    <mergeCell ref="I237:L237"/>
    <mergeCell ref="I238:L238"/>
    <mergeCell ref="I166:L166"/>
    <mergeCell ref="A229:R229"/>
    <mergeCell ref="I230:L230"/>
    <mergeCell ref="I231:L231"/>
    <mergeCell ref="I190:L190"/>
    <mergeCell ref="I191:L191"/>
    <mergeCell ref="I192:L192"/>
    <mergeCell ref="I193:L193"/>
    <mergeCell ref="I194:L194"/>
    <mergeCell ref="I195:L195"/>
    <mergeCell ref="I198:L198"/>
    <mergeCell ref="I189:L189"/>
    <mergeCell ref="I197:L197"/>
    <mergeCell ref="A167:R167"/>
    <mergeCell ref="I168:L168"/>
    <mergeCell ref="I169:L169"/>
    <mergeCell ref="A1:R1"/>
    <mergeCell ref="A2:R2"/>
    <mergeCell ref="A3:F3"/>
    <mergeCell ref="A4:F4"/>
    <mergeCell ref="A5:F5"/>
    <mergeCell ref="A6:F6"/>
    <mergeCell ref="A7:F7"/>
    <mergeCell ref="A8:F8"/>
    <mergeCell ref="A9:G9"/>
    <mergeCell ref="H9:R9"/>
    <mergeCell ref="I10:L10"/>
    <mergeCell ref="A11:R11"/>
    <mergeCell ref="I12:L12"/>
    <mergeCell ref="I42:L42"/>
    <mergeCell ref="I50:L50"/>
    <mergeCell ref="I52:L52"/>
    <mergeCell ref="I54:L54"/>
    <mergeCell ref="I57:L57"/>
    <mergeCell ref="I59:L59"/>
    <mergeCell ref="I60:L60"/>
    <mergeCell ref="I61:L61"/>
    <mergeCell ref="I62:L62"/>
    <mergeCell ref="I63:L63"/>
    <mergeCell ref="I64:L64"/>
    <mergeCell ref="I65:L65"/>
    <mergeCell ref="I66:L66"/>
    <mergeCell ref="I67:L67"/>
    <mergeCell ref="I68:L68"/>
    <mergeCell ref="I69:L69"/>
    <mergeCell ref="I70:L70"/>
    <mergeCell ref="I71:L71"/>
    <mergeCell ref="I72:L72"/>
    <mergeCell ref="I73:L73"/>
    <mergeCell ref="I74:L74"/>
    <mergeCell ref="I75:L75"/>
    <mergeCell ref="I76:L76"/>
    <mergeCell ref="I77:L77"/>
    <mergeCell ref="I123:L123"/>
    <mergeCell ref="A160:R160"/>
    <mergeCell ref="I161:L161"/>
    <mergeCell ref="I162:L162"/>
    <mergeCell ref="I163:L163"/>
    <mergeCell ref="I164:L164"/>
    <mergeCell ref="I165:L165"/>
    <mergeCell ref="I287:L287"/>
    <mergeCell ref="I200:L200"/>
    <mergeCell ref="I201:L201"/>
    <mergeCell ref="I202:L202"/>
    <mergeCell ref="I203:L203"/>
    <mergeCell ref="I204:L204"/>
    <mergeCell ref="I205:L205"/>
    <mergeCell ref="I206:L206"/>
    <mergeCell ref="I207:L207"/>
    <mergeCell ref="I208:L208"/>
    <mergeCell ref="I209:L209"/>
    <mergeCell ref="I210:L210"/>
    <mergeCell ref="I211:L211"/>
    <mergeCell ref="I212:L212"/>
    <mergeCell ref="I213:L213"/>
    <mergeCell ref="I214:L214"/>
    <mergeCell ref="I239:L239"/>
    <mergeCell ref="I83:L83"/>
    <mergeCell ref="A89:R89"/>
    <mergeCell ref="A101:R101"/>
    <mergeCell ref="I107:L107"/>
    <mergeCell ref="I187:L187"/>
    <mergeCell ref="I188:L188"/>
    <mergeCell ref="A196:R196"/>
    <mergeCell ref="A217:R217"/>
    <mergeCell ref="I172:L172"/>
    <mergeCell ref="I173:L173"/>
    <mergeCell ref="I174:L174"/>
    <mergeCell ref="I175:L175"/>
    <mergeCell ref="I176:L176"/>
    <mergeCell ref="I177:L177"/>
    <mergeCell ref="I178:L178"/>
    <mergeCell ref="I179:L179"/>
    <mergeCell ref="I180:L180"/>
    <mergeCell ref="I181:L181"/>
    <mergeCell ref="I182:L182"/>
    <mergeCell ref="I183:L183"/>
    <mergeCell ref="I184:L184"/>
    <mergeCell ref="I185:L185"/>
    <mergeCell ref="I199:L199"/>
    <mergeCell ref="I117:L117"/>
    <mergeCell ref="I247:L247"/>
    <mergeCell ref="I256:L256"/>
    <mergeCell ref="I257:L257"/>
    <mergeCell ref="I258:L258"/>
    <mergeCell ref="I259:L259"/>
    <mergeCell ref="I260:L260"/>
    <mergeCell ref="I321:L321"/>
    <mergeCell ref="I322:L322"/>
    <mergeCell ref="I289:L289"/>
    <mergeCell ref="I291:L291"/>
    <mergeCell ref="I261:L261"/>
    <mergeCell ref="I262:L262"/>
    <mergeCell ref="I263:L263"/>
    <mergeCell ref="I271:L271"/>
    <mergeCell ref="I272:L272"/>
    <mergeCell ref="I273:L273"/>
    <mergeCell ref="I274:L274"/>
    <mergeCell ref="I275:L275"/>
    <mergeCell ref="I277:L277"/>
    <mergeCell ref="A281:R281"/>
    <mergeCell ref="I282:L282"/>
    <mergeCell ref="I283:L283"/>
    <mergeCell ref="I286:L286"/>
    <mergeCell ref="I288:L288"/>
    <mergeCell ref="I323:L323"/>
    <mergeCell ref="I325:L325"/>
    <mergeCell ref="I326:L326"/>
    <mergeCell ref="I327:L327"/>
    <mergeCell ref="I333:L333"/>
    <mergeCell ref="I334:L334"/>
    <mergeCell ref="I335:L335"/>
    <mergeCell ref="I336:L336"/>
    <mergeCell ref="I337:L337"/>
    <mergeCell ref="I338:L338"/>
    <mergeCell ref="I339:L339"/>
    <mergeCell ref="I340:L340"/>
    <mergeCell ref="O345:P345"/>
    <mergeCell ref="Q345:R345"/>
    <mergeCell ref="O346:P346"/>
    <mergeCell ref="Q346:R346"/>
    <mergeCell ref="I346:M346"/>
    <mergeCell ref="I341:L341"/>
    <mergeCell ref="I342:L342"/>
    <mergeCell ref="I343:L343"/>
    <mergeCell ref="I344:L344"/>
    <mergeCell ref="I345:K345"/>
    <mergeCell ref="L345:M345"/>
    <mergeCell ref="N345:N351"/>
    <mergeCell ref="I350:J350"/>
    <mergeCell ref="K350:M350"/>
    <mergeCell ref="O350:P350"/>
    <mergeCell ref="Q350:R350"/>
    <mergeCell ref="I351:J351"/>
    <mergeCell ref="K351:M351"/>
    <mergeCell ref="O351:P351"/>
    <mergeCell ref="Q351:R351"/>
    <mergeCell ref="O347:P347"/>
    <mergeCell ref="Q347:R347"/>
    <mergeCell ref="I348:J348"/>
    <mergeCell ref="K348:M348"/>
    <mergeCell ref="O348:P348"/>
    <mergeCell ref="Q348:R348"/>
    <mergeCell ref="I349:J349"/>
    <mergeCell ref="K349:M349"/>
    <mergeCell ref="O349:P349"/>
    <mergeCell ref="Q349:R349"/>
    <mergeCell ref="I347:M347"/>
  </mergeCells>
  <phoneticPr fontId="50" type="noConversion"/>
  <pageMargins left="0.75" right="0.75" top="1" bottom="1" header="0" footer="0"/>
  <pageSetup scale="43" orientation="landscape"/>
  <headerFooter>
    <oddFooter>&amp;L000000&amp;P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1015"/>
  <sheetViews>
    <sheetView workbookViewId="0">
      <selection activeCell="D134" sqref="D134"/>
    </sheetView>
  </sheetViews>
  <sheetFormatPr defaultColWidth="11.19921875" defaultRowHeight="15" customHeight="1"/>
  <cols>
    <col min="1" max="1" width="5.5" customWidth="1"/>
    <col min="2" max="2" width="8.5" customWidth="1"/>
    <col min="3" max="3" width="8.8984375" customWidth="1"/>
    <col min="4" max="4" width="12.19921875" customWidth="1"/>
    <col min="5" max="5" width="12.59765625" customWidth="1"/>
    <col min="6" max="6" width="6.5" customWidth="1"/>
    <col min="7" max="7" width="7.19921875" customWidth="1"/>
    <col min="8" max="8" width="13.19921875" customWidth="1"/>
    <col min="9" max="9" width="5.19921875" customWidth="1"/>
    <col min="10" max="10" width="3.5" customWidth="1"/>
    <col min="11" max="11" width="2.8984375" customWidth="1"/>
    <col min="12" max="12" width="4.5" customWidth="1"/>
    <col min="13" max="13" width="5.09765625" customWidth="1"/>
    <col min="14" max="14" width="8.19921875" customWidth="1"/>
    <col min="15" max="15" width="11.8984375" customWidth="1"/>
    <col min="16" max="16" width="8.19921875" customWidth="1"/>
    <col min="17" max="17" width="8.5" customWidth="1"/>
    <col min="18" max="18" width="13.09765625" customWidth="1"/>
    <col min="19" max="38" width="8.09765625" customWidth="1"/>
  </cols>
  <sheetData>
    <row r="1" spans="1:38" ht="39" customHeight="1">
      <c r="A1" s="228" t="s">
        <v>2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39.950000000000003" customHeight="1">
      <c r="A2" s="231" t="s">
        <v>577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9"/>
      <c r="Q3" s="10"/>
      <c r="R3" s="1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8"/>
      <c r="Q4" s="19"/>
      <c r="R4" s="20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"/>
      <c r="L5" s="14"/>
      <c r="M5" s="14"/>
      <c r="N5" s="15"/>
      <c r="O5" s="21"/>
      <c r="P5" s="22"/>
      <c r="Q5" s="23"/>
      <c r="R5" s="24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8"/>
      <c r="Q6" s="19"/>
      <c r="R6" s="25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ht="15" customHeight="1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22"/>
      <c r="Q7" s="23"/>
      <c r="R7" s="26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ht="15.75" customHeight="1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29"/>
      <c r="L8" s="29"/>
      <c r="M8" s="29"/>
      <c r="N8" s="30"/>
      <c r="O8" s="31" t="s">
        <v>17</v>
      </c>
      <c r="P8" s="32"/>
      <c r="Q8" s="34"/>
      <c r="R8" s="35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ht="23.25">
      <c r="A9" s="223"/>
      <c r="B9" s="224"/>
      <c r="C9" s="224"/>
      <c r="D9" s="224"/>
      <c r="E9" s="224"/>
      <c r="F9" s="224"/>
      <c r="G9" s="225"/>
      <c r="H9" s="226" t="s">
        <v>18</v>
      </c>
      <c r="I9" s="224"/>
      <c r="J9" s="224"/>
      <c r="K9" s="224"/>
      <c r="L9" s="224"/>
      <c r="M9" s="224"/>
      <c r="N9" s="224"/>
      <c r="O9" s="224"/>
      <c r="P9" s="224"/>
      <c r="Q9" s="224"/>
      <c r="R9" s="227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>
      <c r="A10" s="36" t="s">
        <v>21</v>
      </c>
      <c r="B10" s="38" t="s">
        <v>22</v>
      </c>
      <c r="C10" s="36" t="s">
        <v>23</v>
      </c>
      <c r="D10" s="36" t="s">
        <v>24</v>
      </c>
      <c r="E10" s="42" t="s">
        <v>25</v>
      </c>
      <c r="F10" s="36" t="s">
        <v>26</v>
      </c>
      <c r="G10" s="41"/>
      <c r="H10" s="36" t="s">
        <v>27</v>
      </c>
      <c r="I10" s="215"/>
      <c r="J10" s="200"/>
      <c r="K10" s="200"/>
      <c r="L10" s="198"/>
      <c r="M10" s="36" t="s">
        <v>28</v>
      </c>
      <c r="N10" s="36" t="s">
        <v>29</v>
      </c>
      <c r="O10" s="36" t="s">
        <v>31</v>
      </c>
      <c r="P10" s="43" t="s">
        <v>30</v>
      </c>
      <c r="Q10" s="36" t="s">
        <v>33</v>
      </c>
      <c r="R10" s="44" t="s">
        <v>32</v>
      </c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>
      <c r="A11" s="45">
        <v>1</v>
      </c>
      <c r="B11" s="47" t="s">
        <v>35</v>
      </c>
      <c r="C11" s="48"/>
      <c r="D11" s="50"/>
      <c r="E11" s="51" t="s">
        <v>37</v>
      </c>
      <c r="F11" s="50"/>
      <c r="G11" s="52"/>
      <c r="H11" s="54"/>
      <c r="I11" s="216"/>
      <c r="J11" s="200"/>
      <c r="K11" s="200"/>
      <c r="L11" s="198"/>
      <c r="M11" s="45">
        <v>0</v>
      </c>
      <c r="N11" s="61">
        <v>50</v>
      </c>
      <c r="O11" s="60"/>
      <c r="P11" s="61">
        <v>119.95</v>
      </c>
      <c r="Q11" s="60"/>
      <c r="R11" s="60">
        <f t="shared" ref="R11:R85" si="0">(M11*N11)</f>
        <v>0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>
      <c r="A12" s="64">
        <v>2</v>
      </c>
      <c r="B12" s="47" t="s">
        <v>35</v>
      </c>
      <c r="C12" s="48"/>
      <c r="D12" s="50"/>
      <c r="E12" s="51" t="s">
        <v>40</v>
      </c>
      <c r="F12" s="50"/>
      <c r="G12" s="52"/>
      <c r="H12" s="54"/>
      <c r="I12" s="216"/>
      <c r="J12" s="200"/>
      <c r="K12" s="200"/>
      <c r="L12" s="198"/>
      <c r="M12" s="45">
        <v>0</v>
      </c>
      <c r="N12" s="61">
        <v>50</v>
      </c>
      <c r="O12" s="60"/>
      <c r="P12" s="61">
        <v>119.95</v>
      </c>
      <c r="Q12" s="60"/>
      <c r="R12" s="60">
        <f t="shared" si="0"/>
        <v>0</v>
      </c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>
      <c r="A13" s="64">
        <v>3</v>
      </c>
      <c r="B13" s="47" t="s">
        <v>35</v>
      </c>
      <c r="C13" s="48"/>
      <c r="D13" s="50"/>
      <c r="E13" s="51" t="s">
        <v>42</v>
      </c>
      <c r="F13" s="50"/>
      <c r="G13" s="52"/>
      <c r="H13" s="54"/>
      <c r="I13" s="216"/>
      <c r="J13" s="200"/>
      <c r="K13" s="200"/>
      <c r="L13" s="198"/>
      <c r="M13" s="45">
        <v>0</v>
      </c>
      <c r="N13" s="61">
        <v>50</v>
      </c>
      <c r="O13" s="60"/>
      <c r="P13" s="61">
        <v>119.95</v>
      </c>
      <c r="Q13" s="60"/>
      <c r="R13" s="60">
        <f t="shared" si="0"/>
        <v>0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</row>
    <row r="14" spans="1:38">
      <c r="A14" s="64">
        <v>4</v>
      </c>
      <c r="B14" s="47" t="s">
        <v>35</v>
      </c>
      <c r="C14" s="48"/>
      <c r="D14" s="50"/>
      <c r="E14" s="51" t="s">
        <v>45</v>
      </c>
      <c r="F14" s="50"/>
      <c r="G14" s="52"/>
      <c r="H14" s="54"/>
      <c r="I14" s="216"/>
      <c r="J14" s="200"/>
      <c r="K14" s="200"/>
      <c r="L14" s="198"/>
      <c r="M14" s="45">
        <v>0</v>
      </c>
      <c r="N14" s="61">
        <v>50</v>
      </c>
      <c r="O14" s="60"/>
      <c r="P14" s="61">
        <v>119.95</v>
      </c>
      <c r="Q14" s="60"/>
      <c r="R14" s="60">
        <f t="shared" si="0"/>
        <v>0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8">
      <c r="A15" s="45">
        <v>5</v>
      </c>
      <c r="B15" s="47" t="s">
        <v>35</v>
      </c>
      <c r="C15" s="48"/>
      <c r="D15" s="50"/>
      <c r="E15" s="51" t="s">
        <v>47</v>
      </c>
      <c r="F15" s="50"/>
      <c r="G15" s="52"/>
      <c r="H15" s="54"/>
      <c r="I15" s="216"/>
      <c r="J15" s="200"/>
      <c r="K15" s="200"/>
      <c r="L15" s="198"/>
      <c r="M15" s="45">
        <v>0</v>
      </c>
      <c r="N15" s="61">
        <v>50</v>
      </c>
      <c r="O15" s="60"/>
      <c r="P15" s="61">
        <v>119.95</v>
      </c>
      <c r="Q15" s="60"/>
      <c r="R15" s="60">
        <f t="shared" si="0"/>
        <v>0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8">
      <c r="A16" s="64">
        <v>6</v>
      </c>
      <c r="B16" s="47" t="s">
        <v>50</v>
      </c>
      <c r="C16" s="48"/>
      <c r="D16" s="50"/>
      <c r="E16" s="51" t="s">
        <v>37</v>
      </c>
      <c r="F16" s="50"/>
      <c r="G16" s="52"/>
      <c r="H16" s="54"/>
      <c r="I16" s="216"/>
      <c r="J16" s="200"/>
      <c r="K16" s="200"/>
      <c r="L16" s="198"/>
      <c r="M16" s="45">
        <v>0</v>
      </c>
      <c r="N16" s="61">
        <v>50</v>
      </c>
      <c r="O16" s="60"/>
      <c r="P16" s="61">
        <v>119.95</v>
      </c>
      <c r="Q16" s="60"/>
      <c r="R16" s="60">
        <f t="shared" si="0"/>
        <v>0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>
      <c r="A17" s="64">
        <v>7</v>
      </c>
      <c r="B17" s="47" t="s">
        <v>50</v>
      </c>
      <c r="C17" s="48"/>
      <c r="D17" s="50"/>
      <c r="E17" s="51" t="s">
        <v>41</v>
      </c>
      <c r="F17" s="50"/>
      <c r="G17" s="52"/>
      <c r="H17" s="54"/>
      <c r="I17" s="216"/>
      <c r="J17" s="200"/>
      <c r="K17" s="200"/>
      <c r="L17" s="198"/>
      <c r="M17" s="45">
        <v>0</v>
      </c>
      <c r="N17" s="61">
        <v>50</v>
      </c>
      <c r="O17" s="60"/>
      <c r="P17" s="61">
        <v>119.95</v>
      </c>
      <c r="Q17" s="60"/>
      <c r="R17" s="60">
        <f t="shared" si="0"/>
        <v>0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>
      <c r="A18" s="45">
        <v>8</v>
      </c>
      <c r="B18" s="47" t="s">
        <v>50</v>
      </c>
      <c r="C18" s="48"/>
      <c r="D18" s="50"/>
      <c r="E18" s="51" t="s">
        <v>54</v>
      </c>
      <c r="F18" s="50"/>
      <c r="G18" s="52"/>
      <c r="H18" s="54"/>
      <c r="I18" s="216"/>
      <c r="J18" s="200"/>
      <c r="K18" s="200"/>
      <c r="L18" s="198"/>
      <c r="M18" s="45">
        <v>0</v>
      </c>
      <c r="N18" s="61">
        <v>50</v>
      </c>
      <c r="O18" s="60"/>
      <c r="P18" s="61">
        <v>119.95</v>
      </c>
      <c r="Q18" s="60"/>
      <c r="R18" s="60">
        <f t="shared" si="0"/>
        <v>0</v>
      </c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>
      <c r="A19" s="64">
        <v>9</v>
      </c>
      <c r="B19" s="47" t="s">
        <v>50</v>
      </c>
      <c r="C19" s="48"/>
      <c r="D19" s="50"/>
      <c r="E19" s="51" t="s">
        <v>57</v>
      </c>
      <c r="F19" s="50"/>
      <c r="G19" s="52"/>
      <c r="H19" s="54"/>
      <c r="I19" s="216"/>
      <c r="J19" s="200"/>
      <c r="K19" s="200"/>
      <c r="L19" s="198"/>
      <c r="M19" s="45">
        <v>0</v>
      </c>
      <c r="N19" s="61">
        <v>50</v>
      </c>
      <c r="O19" s="60"/>
      <c r="P19" s="61">
        <v>119.95</v>
      </c>
      <c r="Q19" s="60"/>
      <c r="R19" s="60">
        <f t="shared" si="0"/>
        <v>0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>
      <c r="A20" s="64">
        <v>10</v>
      </c>
      <c r="B20" s="47" t="s">
        <v>50</v>
      </c>
      <c r="C20" s="48"/>
      <c r="D20" s="50"/>
      <c r="E20" s="51" t="s">
        <v>45</v>
      </c>
      <c r="F20" s="50"/>
      <c r="G20" s="52"/>
      <c r="H20" s="54"/>
      <c r="I20" s="216"/>
      <c r="J20" s="200"/>
      <c r="K20" s="200"/>
      <c r="L20" s="198"/>
      <c r="M20" s="45">
        <v>0</v>
      </c>
      <c r="N20" s="61">
        <v>50</v>
      </c>
      <c r="O20" s="60"/>
      <c r="P20" s="61">
        <v>119.95</v>
      </c>
      <c r="Q20" s="60"/>
      <c r="R20" s="60">
        <f t="shared" si="0"/>
        <v>0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>
      <c r="A21" s="64">
        <v>11</v>
      </c>
      <c r="B21" s="47" t="s">
        <v>50</v>
      </c>
      <c r="C21" s="48"/>
      <c r="D21" s="50"/>
      <c r="E21" s="51" t="s">
        <v>61</v>
      </c>
      <c r="F21" s="50"/>
      <c r="G21" s="52"/>
      <c r="H21" s="54"/>
      <c r="I21" s="216"/>
      <c r="J21" s="200"/>
      <c r="K21" s="200"/>
      <c r="L21" s="198"/>
      <c r="M21" s="45">
        <v>0</v>
      </c>
      <c r="N21" s="61">
        <v>50</v>
      </c>
      <c r="O21" s="60"/>
      <c r="P21" s="61">
        <v>119.95</v>
      </c>
      <c r="Q21" s="60"/>
      <c r="R21" s="60">
        <f t="shared" si="0"/>
        <v>0</v>
      </c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>
      <c r="A22" s="45">
        <v>12</v>
      </c>
      <c r="B22" s="47" t="s">
        <v>50</v>
      </c>
      <c r="C22" s="48"/>
      <c r="D22" s="50"/>
      <c r="E22" s="51" t="s">
        <v>64</v>
      </c>
      <c r="F22" s="50"/>
      <c r="G22" s="52"/>
      <c r="H22" s="54"/>
      <c r="I22" s="216"/>
      <c r="J22" s="200"/>
      <c r="K22" s="200"/>
      <c r="L22" s="198"/>
      <c r="M22" s="45">
        <v>0</v>
      </c>
      <c r="N22" s="61">
        <v>50</v>
      </c>
      <c r="O22" s="60"/>
      <c r="P22" s="61">
        <v>119.95</v>
      </c>
      <c r="Q22" s="60"/>
      <c r="R22" s="60">
        <f t="shared" si="0"/>
        <v>0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>
      <c r="A23" s="45">
        <v>13</v>
      </c>
      <c r="B23" s="47" t="s">
        <v>66</v>
      </c>
      <c r="C23" s="48"/>
      <c r="D23" s="50"/>
      <c r="E23" s="51" t="s">
        <v>37</v>
      </c>
      <c r="F23" s="50"/>
      <c r="G23" s="52"/>
      <c r="H23" s="54"/>
      <c r="I23" s="216"/>
      <c r="J23" s="200"/>
      <c r="K23" s="200"/>
      <c r="L23" s="198"/>
      <c r="M23" s="45">
        <v>0</v>
      </c>
      <c r="N23" s="61">
        <v>60</v>
      </c>
      <c r="O23" s="60"/>
      <c r="P23" s="61">
        <v>149.94999999999999</v>
      </c>
      <c r="Q23" s="60"/>
      <c r="R23" s="60">
        <f t="shared" si="0"/>
        <v>0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>
      <c r="A24" s="64">
        <v>14</v>
      </c>
      <c r="B24" s="47" t="s">
        <v>66</v>
      </c>
      <c r="C24" s="48"/>
      <c r="D24" s="50"/>
      <c r="E24" s="51" t="s">
        <v>67</v>
      </c>
      <c r="F24" s="50"/>
      <c r="G24" s="52"/>
      <c r="H24" s="54"/>
      <c r="I24" s="216"/>
      <c r="J24" s="200"/>
      <c r="K24" s="200"/>
      <c r="L24" s="198"/>
      <c r="M24" s="45">
        <v>0</v>
      </c>
      <c r="N24" s="61">
        <v>60</v>
      </c>
      <c r="O24" s="60"/>
      <c r="P24" s="61">
        <v>149.94999999999999</v>
      </c>
      <c r="Q24" s="60"/>
      <c r="R24" s="60">
        <f t="shared" si="0"/>
        <v>0</v>
      </c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>
      <c r="A25" s="64">
        <v>15</v>
      </c>
      <c r="B25" s="47" t="s">
        <v>68</v>
      </c>
      <c r="C25" s="48"/>
      <c r="D25" s="50"/>
      <c r="E25" s="51" t="s">
        <v>64</v>
      </c>
      <c r="F25" s="50"/>
      <c r="G25" s="52"/>
      <c r="H25" s="54"/>
      <c r="I25" s="216"/>
      <c r="J25" s="200"/>
      <c r="K25" s="200"/>
      <c r="L25" s="198"/>
      <c r="M25" s="45">
        <v>0</v>
      </c>
      <c r="N25" s="61">
        <v>60</v>
      </c>
      <c r="O25" s="60"/>
      <c r="P25" s="61">
        <v>149.94999999999999</v>
      </c>
      <c r="Q25" s="60"/>
      <c r="R25" s="60">
        <f t="shared" si="0"/>
        <v>0</v>
      </c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>
      <c r="A26" s="64">
        <v>16</v>
      </c>
      <c r="B26" s="47" t="s">
        <v>68</v>
      </c>
      <c r="C26" s="48"/>
      <c r="D26" s="50"/>
      <c r="E26" s="51" t="s">
        <v>41</v>
      </c>
      <c r="F26" s="50"/>
      <c r="G26" s="52"/>
      <c r="H26" s="54"/>
      <c r="I26" s="216"/>
      <c r="J26" s="200"/>
      <c r="K26" s="200"/>
      <c r="L26" s="198"/>
      <c r="M26" s="45">
        <v>0</v>
      </c>
      <c r="N26" s="61">
        <v>60</v>
      </c>
      <c r="O26" s="60"/>
      <c r="P26" s="61">
        <v>149.94999999999999</v>
      </c>
      <c r="Q26" s="60"/>
      <c r="R26" s="60">
        <f t="shared" si="0"/>
        <v>0</v>
      </c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>
      <c r="A27" s="45">
        <v>17</v>
      </c>
      <c r="B27" s="69" t="s">
        <v>73</v>
      </c>
      <c r="C27" s="48"/>
      <c r="D27" s="50"/>
      <c r="E27" s="51" t="s">
        <v>64</v>
      </c>
      <c r="F27" s="50"/>
      <c r="G27" s="52"/>
      <c r="H27" s="54"/>
      <c r="I27" s="216"/>
      <c r="J27" s="200"/>
      <c r="K27" s="200"/>
      <c r="L27" s="198"/>
      <c r="M27" s="45">
        <v>0</v>
      </c>
      <c r="N27" s="61">
        <v>50</v>
      </c>
      <c r="O27" s="60"/>
      <c r="P27" s="61">
        <v>139.94999999999999</v>
      </c>
      <c r="Q27" s="60"/>
      <c r="R27" s="60">
        <f t="shared" si="0"/>
        <v>0</v>
      </c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>
      <c r="A28" s="64">
        <v>18</v>
      </c>
      <c r="B28" s="69" t="s">
        <v>73</v>
      </c>
      <c r="C28" s="48"/>
      <c r="D28" s="50"/>
      <c r="E28" s="51" t="s">
        <v>41</v>
      </c>
      <c r="F28" s="50"/>
      <c r="G28" s="52"/>
      <c r="H28" s="54"/>
      <c r="I28" s="216"/>
      <c r="J28" s="200"/>
      <c r="K28" s="200"/>
      <c r="L28" s="198"/>
      <c r="M28" s="45">
        <v>0</v>
      </c>
      <c r="N28" s="61">
        <v>50</v>
      </c>
      <c r="O28" s="60"/>
      <c r="P28" s="61">
        <v>139.94999999999999</v>
      </c>
      <c r="Q28" s="60"/>
      <c r="R28" s="60">
        <f t="shared" si="0"/>
        <v>0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>
      <c r="A29" s="64">
        <v>19</v>
      </c>
      <c r="B29" s="69" t="s">
        <v>77</v>
      </c>
      <c r="C29" s="48"/>
      <c r="D29" s="50"/>
      <c r="E29" s="51" t="s">
        <v>37</v>
      </c>
      <c r="F29" s="50"/>
      <c r="G29" s="52"/>
      <c r="H29" s="54"/>
      <c r="I29" s="216"/>
      <c r="J29" s="200"/>
      <c r="K29" s="200"/>
      <c r="L29" s="198"/>
      <c r="M29" s="45">
        <v>0</v>
      </c>
      <c r="N29" s="61">
        <v>40</v>
      </c>
      <c r="O29" s="60"/>
      <c r="P29" s="61">
        <v>89.95</v>
      </c>
      <c r="Q29" s="60"/>
      <c r="R29" s="60">
        <f t="shared" si="0"/>
        <v>0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>
      <c r="A30" s="45">
        <v>20</v>
      </c>
      <c r="B30" s="69" t="s">
        <v>77</v>
      </c>
      <c r="C30" s="48"/>
      <c r="D30" s="50"/>
      <c r="E30" s="51" t="s">
        <v>41</v>
      </c>
      <c r="F30" s="50"/>
      <c r="G30" s="52"/>
      <c r="H30" s="54"/>
      <c r="I30" s="216"/>
      <c r="J30" s="200"/>
      <c r="K30" s="200"/>
      <c r="L30" s="198"/>
      <c r="M30" s="45">
        <v>0</v>
      </c>
      <c r="N30" s="61">
        <v>40</v>
      </c>
      <c r="O30" s="60"/>
      <c r="P30" s="61">
        <v>89.95</v>
      </c>
      <c r="Q30" s="60"/>
      <c r="R30" s="60">
        <f t="shared" si="0"/>
        <v>0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 ht="14.25" customHeight="1">
      <c r="A31" s="45">
        <v>21</v>
      </c>
      <c r="B31" s="69" t="s">
        <v>82</v>
      </c>
      <c r="C31" s="48"/>
      <c r="D31" s="50"/>
      <c r="E31" s="51" t="s">
        <v>37</v>
      </c>
      <c r="F31" s="50"/>
      <c r="G31" s="52"/>
      <c r="H31" s="54"/>
      <c r="I31" s="216"/>
      <c r="J31" s="200"/>
      <c r="K31" s="200"/>
      <c r="L31" s="198"/>
      <c r="M31" s="45">
        <v>0</v>
      </c>
      <c r="N31" s="61">
        <v>32.5</v>
      </c>
      <c r="O31" s="60"/>
      <c r="P31" s="61">
        <v>89.95</v>
      </c>
      <c r="Q31" s="60"/>
      <c r="R31" s="60">
        <f t="shared" si="0"/>
        <v>0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 ht="14.25" customHeight="1">
      <c r="A32" s="64">
        <v>22</v>
      </c>
      <c r="B32" s="69" t="s">
        <v>82</v>
      </c>
      <c r="C32" s="48"/>
      <c r="D32" s="50"/>
      <c r="E32" s="51" t="s">
        <v>84</v>
      </c>
      <c r="F32" s="50"/>
      <c r="G32" s="52"/>
      <c r="H32" s="54"/>
      <c r="I32" s="216"/>
      <c r="J32" s="200"/>
      <c r="K32" s="200"/>
      <c r="L32" s="198"/>
      <c r="M32" s="45">
        <v>0</v>
      </c>
      <c r="N32" s="61">
        <v>32.5</v>
      </c>
      <c r="O32" s="60"/>
      <c r="P32" s="61">
        <v>89.95</v>
      </c>
      <c r="Q32" s="60"/>
      <c r="R32" s="60">
        <f t="shared" si="0"/>
        <v>0</v>
      </c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 ht="14.25" customHeight="1">
      <c r="A33" s="64">
        <v>23</v>
      </c>
      <c r="B33" s="69" t="s">
        <v>82</v>
      </c>
      <c r="C33" s="48"/>
      <c r="D33" s="50"/>
      <c r="E33" s="51" t="s">
        <v>87</v>
      </c>
      <c r="F33" s="50"/>
      <c r="G33" s="52"/>
      <c r="H33" s="54"/>
      <c r="I33" s="216"/>
      <c r="J33" s="200"/>
      <c r="K33" s="200"/>
      <c r="L33" s="198"/>
      <c r="M33" s="45">
        <v>0</v>
      </c>
      <c r="N33" s="61">
        <v>32.5</v>
      </c>
      <c r="O33" s="60"/>
      <c r="P33" s="61">
        <v>89.95</v>
      </c>
      <c r="Q33" s="60"/>
      <c r="R33" s="60">
        <f t="shared" si="0"/>
        <v>0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14.25" customHeight="1">
      <c r="A34" s="64">
        <v>24</v>
      </c>
      <c r="B34" s="69" t="s">
        <v>89</v>
      </c>
      <c r="C34" s="48"/>
      <c r="D34" s="50"/>
      <c r="E34" s="51" t="s">
        <v>37</v>
      </c>
      <c r="F34" s="50"/>
      <c r="G34" s="52"/>
      <c r="H34" s="54"/>
      <c r="I34" s="216"/>
      <c r="J34" s="200"/>
      <c r="K34" s="200"/>
      <c r="L34" s="198"/>
      <c r="M34" s="45">
        <v>0</v>
      </c>
      <c r="N34" s="61">
        <v>32.5</v>
      </c>
      <c r="O34" s="60"/>
      <c r="P34" s="61">
        <v>79.95</v>
      </c>
      <c r="Q34" s="60"/>
      <c r="R34" s="60">
        <f t="shared" si="0"/>
        <v>0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14.25" customHeight="1">
      <c r="A35" s="45">
        <v>25</v>
      </c>
      <c r="B35" s="69" t="s">
        <v>89</v>
      </c>
      <c r="C35" s="48"/>
      <c r="D35" s="50"/>
      <c r="E35" s="51" t="s">
        <v>61</v>
      </c>
      <c r="F35" s="50"/>
      <c r="G35" s="52"/>
      <c r="H35" s="54"/>
      <c r="I35" s="216"/>
      <c r="J35" s="200"/>
      <c r="K35" s="200"/>
      <c r="L35" s="198"/>
      <c r="M35" s="45">
        <v>0</v>
      </c>
      <c r="N35" s="61">
        <v>32.5</v>
      </c>
      <c r="O35" s="60"/>
      <c r="P35" s="61">
        <v>79.95</v>
      </c>
      <c r="Q35" s="60"/>
      <c r="R35" s="60">
        <f t="shared" si="0"/>
        <v>0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ht="14.25" customHeight="1">
      <c r="A36" s="64">
        <v>26</v>
      </c>
      <c r="B36" s="69" t="s">
        <v>89</v>
      </c>
      <c r="C36" s="48"/>
      <c r="D36" s="50"/>
      <c r="E36" s="51" t="s">
        <v>64</v>
      </c>
      <c r="F36" s="50"/>
      <c r="G36" s="52"/>
      <c r="H36" s="54"/>
      <c r="I36" s="216"/>
      <c r="J36" s="200"/>
      <c r="K36" s="200"/>
      <c r="L36" s="198"/>
      <c r="M36" s="45">
        <v>0</v>
      </c>
      <c r="N36" s="61">
        <v>32.5</v>
      </c>
      <c r="O36" s="60"/>
      <c r="P36" s="61">
        <v>79.95</v>
      </c>
      <c r="Q36" s="60"/>
      <c r="R36" s="60">
        <f t="shared" si="0"/>
        <v>0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ht="14.25" customHeight="1">
      <c r="A37" s="64">
        <v>27</v>
      </c>
      <c r="B37" s="69" t="s">
        <v>89</v>
      </c>
      <c r="C37" s="48"/>
      <c r="D37" s="50"/>
      <c r="E37" s="51" t="s">
        <v>84</v>
      </c>
      <c r="F37" s="50"/>
      <c r="G37" s="52"/>
      <c r="H37" s="54"/>
      <c r="I37" s="216"/>
      <c r="J37" s="200"/>
      <c r="K37" s="200"/>
      <c r="L37" s="198"/>
      <c r="M37" s="45">
        <v>0</v>
      </c>
      <c r="N37" s="61">
        <v>32.5</v>
      </c>
      <c r="O37" s="60"/>
      <c r="P37" s="61">
        <v>79.95</v>
      </c>
      <c r="Q37" s="60"/>
      <c r="R37" s="60">
        <f t="shared" si="0"/>
        <v>0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4.25" customHeight="1">
      <c r="A38" s="45">
        <v>28</v>
      </c>
      <c r="B38" s="69" t="s">
        <v>89</v>
      </c>
      <c r="C38" s="48"/>
      <c r="D38" s="50"/>
      <c r="E38" s="51" t="s">
        <v>95</v>
      </c>
      <c r="F38" s="50"/>
      <c r="G38" s="52"/>
      <c r="H38" s="54"/>
      <c r="I38" s="216"/>
      <c r="J38" s="200"/>
      <c r="K38" s="200"/>
      <c r="L38" s="198"/>
      <c r="M38" s="45">
        <v>0</v>
      </c>
      <c r="N38" s="61">
        <v>32.5</v>
      </c>
      <c r="O38" s="60"/>
      <c r="P38" s="61">
        <v>79.95</v>
      </c>
      <c r="Q38" s="60"/>
      <c r="R38" s="60">
        <f t="shared" si="0"/>
        <v>0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14.25" customHeight="1">
      <c r="A39" s="64">
        <v>29</v>
      </c>
      <c r="B39" s="69" t="s">
        <v>89</v>
      </c>
      <c r="C39" s="48"/>
      <c r="D39" s="50"/>
      <c r="E39" s="51" t="s">
        <v>65</v>
      </c>
      <c r="F39" s="50"/>
      <c r="G39" s="52"/>
      <c r="H39" s="54"/>
      <c r="I39" s="216"/>
      <c r="J39" s="200"/>
      <c r="K39" s="200"/>
      <c r="L39" s="198"/>
      <c r="M39" s="45">
        <v>0</v>
      </c>
      <c r="N39" s="61">
        <v>32.5</v>
      </c>
      <c r="O39" s="60"/>
      <c r="P39" s="61">
        <v>79.95</v>
      </c>
      <c r="Q39" s="60"/>
      <c r="R39" s="60">
        <f t="shared" si="0"/>
        <v>0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14.25" customHeight="1">
      <c r="A40" s="64">
        <v>30</v>
      </c>
      <c r="B40" s="69" t="s">
        <v>89</v>
      </c>
      <c r="C40" s="48"/>
      <c r="D40" s="50"/>
      <c r="E40" s="51" t="s">
        <v>98</v>
      </c>
      <c r="F40" s="50"/>
      <c r="G40" s="52"/>
      <c r="H40" s="54"/>
      <c r="I40" s="216"/>
      <c r="J40" s="200"/>
      <c r="K40" s="200"/>
      <c r="L40" s="198"/>
      <c r="M40" s="45">
        <v>0</v>
      </c>
      <c r="N40" s="61">
        <v>32.5</v>
      </c>
      <c r="O40" s="60"/>
      <c r="P40" s="61">
        <v>79.95</v>
      </c>
      <c r="Q40" s="60"/>
      <c r="R40" s="60">
        <f t="shared" si="0"/>
        <v>0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ht="14.25" customHeight="1">
      <c r="A41" s="64">
        <v>31</v>
      </c>
      <c r="B41" s="69" t="s">
        <v>89</v>
      </c>
      <c r="C41" s="48"/>
      <c r="D41" s="50"/>
      <c r="E41" s="51" t="s">
        <v>99</v>
      </c>
      <c r="F41" s="50"/>
      <c r="G41" s="52"/>
      <c r="H41" s="54"/>
      <c r="I41" s="216"/>
      <c r="J41" s="200"/>
      <c r="K41" s="200"/>
      <c r="L41" s="198"/>
      <c r="M41" s="45">
        <v>0</v>
      </c>
      <c r="N41" s="61">
        <v>32.5</v>
      </c>
      <c r="O41" s="60"/>
      <c r="P41" s="61">
        <v>79.95</v>
      </c>
      <c r="Q41" s="60"/>
      <c r="R41" s="60">
        <f t="shared" si="0"/>
        <v>0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14.25" customHeight="1">
      <c r="A42" s="45">
        <v>32</v>
      </c>
      <c r="B42" s="69" t="s">
        <v>89</v>
      </c>
      <c r="C42" s="48"/>
      <c r="D42" s="50"/>
      <c r="E42" s="51" t="s">
        <v>41</v>
      </c>
      <c r="F42" s="50"/>
      <c r="G42" s="52"/>
      <c r="H42" s="54"/>
      <c r="I42" s="216"/>
      <c r="J42" s="200"/>
      <c r="K42" s="200"/>
      <c r="L42" s="198"/>
      <c r="M42" s="45">
        <v>0</v>
      </c>
      <c r="N42" s="61">
        <v>32.5</v>
      </c>
      <c r="O42" s="60"/>
      <c r="P42" s="61">
        <v>79.95</v>
      </c>
      <c r="Q42" s="60"/>
      <c r="R42" s="60">
        <f t="shared" si="0"/>
        <v>0</v>
      </c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ht="14.25" customHeight="1">
      <c r="A43" s="64">
        <v>33</v>
      </c>
      <c r="B43" s="69" t="s">
        <v>89</v>
      </c>
      <c r="C43" s="48"/>
      <c r="D43" s="50"/>
      <c r="E43" s="51" t="s">
        <v>43</v>
      </c>
      <c r="F43" s="50"/>
      <c r="G43" s="52"/>
      <c r="H43" s="54"/>
      <c r="I43" s="216"/>
      <c r="J43" s="200"/>
      <c r="K43" s="200"/>
      <c r="L43" s="198"/>
      <c r="M43" s="45">
        <v>0</v>
      </c>
      <c r="N43" s="61">
        <v>32.5</v>
      </c>
      <c r="O43" s="60"/>
      <c r="P43" s="61">
        <v>79.95</v>
      </c>
      <c r="Q43" s="60"/>
      <c r="R43" s="60">
        <f t="shared" si="0"/>
        <v>0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14.25" customHeight="1">
      <c r="A44" s="64">
        <v>34</v>
      </c>
      <c r="B44" s="69" t="s">
        <v>89</v>
      </c>
      <c r="C44" s="48"/>
      <c r="D44" s="50"/>
      <c r="E44" s="51" t="s">
        <v>103</v>
      </c>
      <c r="F44" s="50"/>
      <c r="G44" s="52"/>
      <c r="H44" s="54"/>
      <c r="I44" s="216"/>
      <c r="J44" s="200"/>
      <c r="K44" s="200"/>
      <c r="L44" s="198"/>
      <c r="M44" s="45">
        <v>0</v>
      </c>
      <c r="N44" s="61">
        <v>32.5</v>
      </c>
      <c r="O44" s="60"/>
      <c r="P44" s="61">
        <v>79.95</v>
      </c>
      <c r="Q44" s="60"/>
      <c r="R44" s="60">
        <f t="shared" si="0"/>
        <v>0</v>
      </c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14.25" customHeight="1">
      <c r="A45" s="45">
        <v>35</v>
      </c>
      <c r="B45" s="69" t="s">
        <v>89</v>
      </c>
      <c r="C45" s="48"/>
      <c r="D45" s="50"/>
      <c r="E45" s="51" t="s">
        <v>45</v>
      </c>
      <c r="F45" s="50"/>
      <c r="G45" s="52"/>
      <c r="H45" s="54"/>
      <c r="I45" s="216"/>
      <c r="J45" s="200"/>
      <c r="K45" s="200"/>
      <c r="L45" s="198"/>
      <c r="M45" s="45">
        <v>0</v>
      </c>
      <c r="N45" s="61">
        <v>32.5</v>
      </c>
      <c r="O45" s="60"/>
      <c r="P45" s="61">
        <v>79.95</v>
      </c>
      <c r="Q45" s="60"/>
      <c r="R45" s="60">
        <f t="shared" si="0"/>
        <v>0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ht="14.25" customHeight="1">
      <c r="A46" s="64">
        <v>36</v>
      </c>
      <c r="B46" s="70" t="s">
        <v>104</v>
      </c>
      <c r="C46" s="48"/>
      <c r="D46" s="50"/>
      <c r="E46" s="51" t="s">
        <v>37</v>
      </c>
      <c r="F46" s="50"/>
      <c r="G46" s="52"/>
      <c r="H46" s="54"/>
      <c r="I46" s="216"/>
      <c r="J46" s="200"/>
      <c r="K46" s="200"/>
      <c r="L46" s="198"/>
      <c r="M46" s="45">
        <v>0</v>
      </c>
      <c r="N46" s="61">
        <v>32.5</v>
      </c>
      <c r="O46" s="60"/>
      <c r="P46" s="61">
        <v>79.95</v>
      </c>
      <c r="Q46" s="60"/>
      <c r="R46" s="60">
        <f t="shared" si="0"/>
        <v>0</v>
      </c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ht="14.25" customHeight="1">
      <c r="A47" s="64">
        <v>37</v>
      </c>
      <c r="B47" s="70" t="s">
        <v>104</v>
      </c>
      <c r="C47" s="48"/>
      <c r="D47" s="50"/>
      <c r="E47" s="51" t="s">
        <v>43</v>
      </c>
      <c r="F47" s="50"/>
      <c r="G47" s="52"/>
      <c r="H47" s="54"/>
      <c r="I47" s="216"/>
      <c r="J47" s="200"/>
      <c r="K47" s="200"/>
      <c r="L47" s="198"/>
      <c r="M47" s="45">
        <v>0</v>
      </c>
      <c r="N47" s="61">
        <v>32.5</v>
      </c>
      <c r="O47" s="60"/>
      <c r="P47" s="61">
        <v>79.95</v>
      </c>
      <c r="Q47" s="60"/>
      <c r="R47" s="60">
        <f t="shared" si="0"/>
        <v>0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ht="14.25" customHeight="1">
      <c r="A48" s="64">
        <v>38</v>
      </c>
      <c r="B48" s="70" t="s">
        <v>104</v>
      </c>
      <c r="C48" s="48"/>
      <c r="D48" s="50"/>
      <c r="E48" s="51" t="s">
        <v>41</v>
      </c>
      <c r="F48" s="50"/>
      <c r="G48" s="52"/>
      <c r="H48" s="54"/>
      <c r="I48" s="216"/>
      <c r="J48" s="200"/>
      <c r="K48" s="200"/>
      <c r="L48" s="198"/>
      <c r="M48" s="45">
        <v>0</v>
      </c>
      <c r="N48" s="61">
        <v>32.5</v>
      </c>
      <c r="O48" s="60"/>
      <c r="P48" s="61">
        <v>79.95</v>
      </c>
      <c r="Q48" s="60"/>
      <c r="R48" s="60">
        <f t="shared" si="0"/>
        <v>0</v>
      </c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38" ht="14.25" customHeight="1">
      <c r="A49" s="45">
        <v>39</v>
      </c>
      <c r="B49" s="70" t="s">
        <v>104</v>
      </c>
      <c r="C49" s="48"/>
      <c r="D49" s="50"/>
      <c r="E49" s="51" t="s">
        <v>45</v>
      </c>
      <c r="F49" s="50"/>
      <c r="G49" s="52"/>
      <c r="H49" s="54"/>
      <c r="I49" s="216"/>
      <c r="J49" s="200"/>
      <c r="K49" s="200"/>
      <c r="L49" s="198"/>
      <c r="M49" s="45">
        <v>0</v>
      </c>
      <c r="N49" s="61">
        <v>32.5</v>
      </c>
      <c r="O49" s="60"/>
      <c r="P49" s="61">
        <v>79.95</v>
      </c>
      <c r="Q49" s="60"/>
      <c r="R49" s="60">
        <f t="shared" si="0"/>
        <v>0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 ht="14.25" customHeight="1">
      <c r="A50" s="45">
        <v>40</v>
      </c>
      <c r="B50" s="70" t="s">
        <v>104</v>
      </c>
      <c r="C50" s="48"/>
      <c r="D50" s="50"/>
      <c r="E50" s="51" t="s">
        <v>108</v>
      </c>
      <c r="F50" s="50"/>
      <c r="G50" s="52"/>
      <c r="H50" s="54"/>
      <c r="I50" s="216"/>
      <c r="J50" s="200"/>
      <c r="K50" s="200"/>
      <c r="L50" s="198"/>
      <c r="M50" s="45">
        <v>0</v>
      </c>
      <c r="N50" s="61">
        <v>32.5</v>
      </c>
      <c r="O50" s="60"/>
      <c r="P50" s="61">
        <v>79.95</v>
      </c>
      <c r="Q50" s="60"/>
      <c r="R50" s="60">
        <f t="shared" si="0"/>
        <v>0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38" ht="14.25" customHeight="1">
      <c r="A51" s="64">
        <v>41</v>
      </c>
      <c r="B51" s="70" t="s">
        <v>104</v>
      </c>
      <c r="C51" s="48"/>
      <c r="D51" s="50"/>
      <c r="E51" s="51" t="s">
        <v>44</v>
      </c>
      <c r="F51" s="50"/>
      <c r="G51" s="52"/>
      <c r="H51" s="54"/>
      <c r="I51" s="216"/>
      <c r="J51" s="200"/>
      <c r="K51" s="200"/>
      <c r="L51" s="198"/>
      <c r="M51" s="45">
        <v>0</v>
      </c>
      <c r="N51" s="61">
        <v>32.5</v>
      </c>
      <c r="O51" s="60"/>
      <c r="P51" s="61">
        <v>79.95</v>
      </c>
      <c r="Q51" s="60"/>
      <c r="R51" s="60">
        <f t="shared" si="0"/>
        <v>0</v>
      </c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38" ht="14.25" customHeight="1">
      <c r="A52" s="64">
        <v>42</v>
      </c>
      <c r="B52" s="70" t="s">
        <v>104</v>
      </c>
      <c r="C52" s="48"/>
      <c r="D52" s="50"/>
      <c r="E52" s="51" t="s">
        <v>91</v>
      </c>
      <c r="F52" s="50"/>
      <c r="G52" s="52"/>
      <c r="H52" s="54"/>
      <c r="I52" s="216"/>
      <c r="J52" s="200"/>
      <c r="K52" s="200"/>
      <c r="L52" s="198"/>
      <c r="M52" s="45">
        <v>0</v>
      </c>
      <c r="N52" s="61">
        <v>32.5</v>
      </c>
      <c r="O52" s="60"/>
      <c r="P52" s="61">
        <v>79.95</v>
      </c>
      <c r="Q52" s="60"/>
      <c r="R52" s="60">
        <f t="shared" si="0"/>
        <v>0</v>
      </c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38" ht="14.25" customHeight="1">
      <c r="A53" s="64">
        <v>43</v>
      </c>
      <c r="B53" s="70" t="s">
        <v>104</v>
      </c>
      <c r="C53" s="48"/>
      <c r="D53" s="50"/>
      <c r="E53" s="51" t="s">
        <v>93</v>
      </c>
      <c r="F53" s="50"/>
      <c r="G53" s="52"/>
      <c r="H53" s="54"/>
      <c r="I53" s="216"/>
      <c r="J53" s="200"/>
      <c r="K53" s="200"/>
      <c r="L53" s="198"/>
      <c r="M53" s="45">
        <v>0</v>
      </c>
      <c r="N53" s="61">
        <v>32.5</v>
      </c>
      <c r="O53" s="60"/>
      <c r="P53" s="61">
        <v>79.95</v>
      </c>
      <c r="Q53" s="60"/>
      <c r="R53" s="60">
        <f t="shared" si="0"/>
        <v>0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38" ht="14.25" customHeight="1">
      <c r="A54" s="45">
        <v>44</v>
      </c>
      <c r="B54" s="70" t="s">
        <v>104</v>
      </c>
      <c r="C54" s="48"/>
      <c r="D54" s="50"/>
      <c r="E54" s="51" t="s">
        <v>94</v>
      </c>
      <c r="F54" s="50"/>
      <c r="G54" s="52"/>
      <c r="H54" s="54"/>
      <c r="I54" s="216"/>
      <c r="J54" s="200"/>
      <c r="K54" s="200"/>
      <c r="L54" s="198"/>
      <c r="M54" s="45">
        <v>0</v>
      </c>
      <c r="N54" s="61">
        <v>32.5</v>
      </c>
      <c r="O54" s="60"/>
      <c r="P54" s="61">
        <v>79.95</v>
      </c>
      <c r="Q54" s="60"/>
      <c r="R54" s="60">
        <f t="shared" si="0"/>
        <v>0</v>
      </c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38" ht="14.25" customHeight="1">
      <c r="A55" s="64">
        <v>45</v>
      </c>
      <c r="B55" s="70" t="s">
        <v>104</v>
      </c>
      <c r="C55" s="48"/>
      <c r="D55" s="50"/>
      <c r="E55" s="51" t="s">
        <v>47</v>
      </c>
      <c r="F55" s="50"/>
      <c r="G55" s="52"/>
      <c r="H55" s="54"/>
      <c r="I55" s="216"/>
      <c r="J55" s="200"/>
      <c r="K55" s="200"/>
      <c r="L55" s="198"/>
      <c r="M55" s="45">
        <v>0</v>
      </c>
      <c r="N55" s="61">
        <v>32.5</v>
      </c>
      <c r="O55" s="60"/>
      <c r="P55" s="61">
        <v>79.95</v>
      </c>
      <c r="Q55" s="60"/>
      <c r="R55" s="60">
        <f t="shared" si="0"/>
        <v>0</v>
      </c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38" ht="14.25" customHeight="1">
      <c r="A56" s="64">
        <v>46</v>
      </c>
      <c r="B56" s="70" t="s">
        <v>104</v>
      </c>
      <c r="C56" s="48"/>
      <c r="D56" s="50"/>
      <c r="E56" s="51" t="s">
        <v>54</v>
      </c>
      <c r="F56" s="50"/>
      <c r="G56" s="52"/>
      <c r="H56" s="54"/>
      <c r="I56" s="216"/>
      <c r="J56" s="200"/>
      <c r="K56" s="200"/>
      <c r="L56" s="198"/>
      <c r="M56" s="45">
        <v>0</v>
      </c>
      <c r="N56" s="61">
        <v>32.5</v>
      </c>
      <c r="O56" s="60"/>
      <c r="P56" s="61">
        <v>79.95</v>
      </c>
      <c r="Q56" s="60"/>
      <c r="R56" s="60">
        <f t="shared" si="0"/>
        <v>0</v>
      </c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38" ht="14.25" customHeight="1">
      <c r="A57" s="45">
        <v>47</v>
      </c>
      <c r="B57" s="70" t="s">
        <v>104</v>
      </c>
      <c r="C57" s="48"/>
      <c r="D57" s="50"/>
      <c r="E57" s="51" t="s">
        <v>64</v>
      </c>
      <c r="F57" s="50"/>
      <c r="G57" s="52"/>
      <c r="H57" s="54"/>
      <c r="I57" s="216"/>
      <c r="J57" s="200"/>
      <c r="K57" s="200"/>
      <c r="L57" s="198"/>
      <c r="M57" s="45">
        <v>0</v>
      </c>
      <c r="N57" s="61">
        <v>32.5</v>
      </c>
      <c r="O57" s="60"/>
      <c r="P57" s="61">
        <v>79.95</v>
      </c>
      <c r="Q57" s="60"/>
      <c r="R57" s="60">
        <f t="shared" si="0"/>
        <v>0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1:38" ht="14.25" customHeight="1">
      <c r="A58" s="45">
        <v>48</v>
      </c>
      <c r="B58" s="70" t="s">
        <v>104</v>
      </c>
      <c r="C58" s="48"/>
      <c r="D58" s="50"/>
      <c r="E58" s="51" t="s">
        <v>40</v>
      </c>
      <c r="F58" s="50"/>
      <c r="G58" s="52"/>
      <c r="H58" s="54"/>
      <c r="I58" s="216"/>
      <c r="J58" s="200"/>
      <c r="K58" s="200"/>
      <c r="L58" s="198"/>
      <c r="M58" s="45">
        <v>0</v>
      </c>
      <c r="N58" s="61">
        <v>32.5</v>
      </c>
      <c r="O58" s="60"/>
      <c r="P58" s="61">
        <v>79.95</v>
      </c>
      <c r="Q58" s="60"/>
      <c r="R58" s="60">
        <f t="shared" si="0"/>
        <v>0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1:38" ht="14.25" customHeight="1">
      <c r="A59" s="64">
        <v>49</v>
      </c>
      <c r="B59" s="70" t="s">
        <v>104</v>
      </c>
      <c r="C59" s="48"/>
      <c r="D59" s="50"/>
      <c r="E59" s="51" t="s">
        <v>98</v>
      </c>
      <c r="F59" s="50"/>
      <c r="G59" s="52"/>
      <c r="H59" s="54"/>
      <c r="I59" s="216"/>
      <c r="J59" s="200"/>
      <c r="K59" s="200"/>
      <c r="L59" s="198"/>
      <c r="M59" s="45">
        <v>0</v>
      </c>
      <c r="N59" s="61">
        <v>32.5</v>
      </c>
      <c r="O59" s="60"/>
      <c r="P59" s="61">
        <v>79.95</v>
      </c>
      <c r="Q59" s="60"/>
      <c r="R59" s="60">
        <f t="shared" si="0"/>
        <v>0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1:38" ht="14.25" customHeight="1">
      <c r="A60" s="64">
        <v>50</v>
      </c>
      <c r="B60" s="70" t="s">
        <v>104</v>
      </c>
      <c r="C60" s="48"/>
      <c r="D60" s="50"/>
      <c r="E60" s="83" t="s">
        <v>130</v>
      </c>
      <c r="F60" s="50"/>
      <c r="G60" s="52"/>
      <c r="H60" s="54"/>
      <c r="I60" s="216"/>
      <c r="J60" s="200"/>
      <c r="K60" s="200"/>
      <c r="L60" s="198"/>
      <c r="M60" s="45">
        <v>0</v>
      </c>
      <c r="N60" s="61">
        <v>32.5</v>
      </c>
      <c r="O60" s="60"/>
      <c r="P60" s="61">
        <v>79.95</v>
      </c>
      <c r="Q60" s="60"/>
      <c r="R60" s="60">
        <f t="shared" si="0"/>
        <v>0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spans="1:38" ht="14.25" customHeight="1">
      <c r="A61" s="64">
        <v>51</v>
      </c>
      <c r="B61" s="70" t="s">
        <v>132</v>
      </c>
      <c r="C61" s="48"/>
      <c r="D61" s="50"/>
      <c r="E61" s="51" t="s">
        <v>133</v>
      </c>
      <c r="F61" s="50"/>
      <c r="G61" s="52"/>
      <c r="H61" s="54"/>
      <c r="I61" s="216"/>
      <c r="J61" s="200"/>
      <c r="K61" s="200"/>
      <c r="L61" s="198"/>
      <c r="M61" s="45">
        <v>0</v>
      </c>
      <c r="N61" s="61">
        <v>32.5</v>
      </c>
      <c r="O61" s="60"/>
      <c r="P61" s="61">
        <v>79.95</v>
      </c>
      <c r="Q61" s="60"/>
      <c r="R61" s="60">
        <f t="shared" si="0"/>
        <v>0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1:38" ht="14.25" customHeight="1">
      <c r="A62" s="45">
        <v>52</v>
      </c>
      <c r="B62" s="70" t="s">
        <v>132</v>
      </c>
      <c r="C62" s="48"/>
      <c r="D62" s="50"/>
      <c r="E62" s="51" t="s">
        <v>135</v>
      </c>
      <c r="F62" s="50"/>
      <c r="G62" s="52"/>
      <c r="H62" s="54"/>
      <c r="I62" s="216"/>
      <c r="J62" s="200"/>
      <c r="K62" s="200"/>
      <c r="L62" s="198"/>
      <c r="M62" s="45">
        <v>0</v>
      </c>
      <c r="N62" s="61">
        <v>32.5</v>
      </c>
      <c r="O62" s="60"/>
      <c r="P62" s="61">
        <v>79.95</v>
      </c>
      <c r="Q62" s="60"/>
      <c r="R62" s="60">
        <f t="shared" si="0"/>
        <v>0</v>
      </c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spans="1:38" ht="14.25" customHeight="1">
      <c r="A63" s="64">
        <v>53</v>
      </c>
      <c r="B63" s="70" t="s">
        <v>132</v>
      </c>
      <c r="C63" s="48"/>
      <c r="D63" s="50"/>
      <c r="E63" s="51" t="s">
        <v>138</v>
      </c>
      <c r="F63" s="50"/>
      <c r="G63" s="52"/>
      <c r="H63" s="54"/>
      <c r="I63" s="216"/>
      <c r="J63" s="200"/>
      <c r="K63" s="200"/>
      <c r="L63" s="198"/>
      <c r="M63" s="45">
        <v>0</v>
      </c>
      <c r="N63" s="61">
        <v>32.5</v>
      </c>
      <c r="O63" s="60"/>
      <c r="P63" s="61">
        <v>79.95</v>
      </c>
      <c r="Q63" s="60"/>
      <c r="R63" s="60">
        <f t="shared" si="0"/>
        <v>0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1:38" ht="14.25" customHeight="1">
      <c r="A64" s="64">
        <v>54</v>
      </c>
      <c r="B64" s="70" t="s">
        <v>140</v>
      </c>
      <c r="C64" s="48"/>
      <c r="D64" s="50"/>
      <c r="E64" s="51" t="s">
        <v>37</v>
      </c>
      <c r="F64" s="50"/>
      <c r="G64" s="52"/>
      <c r="H64" s="54"/>
      <c r="I64" s="216"/>
      <c r="J64" s="200"/>
      <c r="K64" s="200"/>
      <c r="L64" s="198"/>
      <c r="M64" s="45">
        <v>0</v>
      </c>
      <c r="N64" s="61">
        <v>32.5</v>
      </c>
      <c r="O64" s="60"/>
      <c r="P64" s="61">
        <v>79.95</v>
      </c>
      <c r="Q64" s="60"/>
      <c r="R64" s="60">
        <f t="shared" si="0"/>
        <v>0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spans="1:38" ht="14.25" customHeight="1">
      <c r="A65" s="45">
        <v>55</v>
      </c>
      <c r="B65" s="70" t="s">
        <v>140</v>
      </c>
      <c r="C65" s="48"/>
      <c r="D65" s="50"/>
      <c r="E65" s="51" t="s">
        <v>99</v>
      </c>
      <c r="F65" s="50"/>
      <c r="G65" s="52"/>
      <c r="H65" s="54"/>
      <c r="I65" s="216"/>
      <c r="J65" s="200"/>
      <c r="K65" s="200"/>
      <c r="L65" s="198"/>
      <c r="M65" s="45">
        <v>0</v>
      </c>
      <c r="N65" s="61">
        <v>32.5</v>
      </c>
      <c r="O65" s="60"/>
      <c r="P65" s="61">
        <v>79.95</v>
      </c>
      <c r="Q65" s="60"/>
      <c r="R65" s="60">
        <f t="shared" si="0"/>
        <v>0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spans="1:38" ht="14.25" customHeight="1">
      <c r="A66" s="64">
        <v>56</v>
      </c>
      <c r="B66" s="70" t="s">
        <v>140</v>
      </c>
      <c r="C66" s="48"/>
      <c r="D66" s="50"/>
      <c r="E66" s="51" t="s">
        <v>41</v>
      </c>
      <c r="F66" s="50"/>
      <c r="G66" s="52"/>
      <c r="H66" s="54"/>
      <c r="I66" s="216"/>
      <c r="J66" s="200"/>
      <c r="K66" s="200"/>
      <c r="L66" s="198"/>
      <c r="M66" s="45">
        <v>0</v>
      </c>
      <c r="N66" s="61">
        <v>32.5</v>
      </c>
      <c r="O66" s="60"/>
      <c r="P66" s="61">
        <v>79.95</v>
      </c>
      <c r="Q66" s="60"/>
      <c r="R66" s="60">
        <f t="shared" si="0"/>
        <v>0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spans="1:38" ht="14.25" customHeight="1">
      <c r="A67" s="45">
        <v>57</v>
      </c>
      <c r="B67" s="70" t="s">
        <v>140</v>
      </c>
      <c r="C67" s="48"/>
      <c r="D67" s="50"/>
      <c r="E67" s="51" t="s">
        <v>43</v>
      </c>
      <c r="F67" s="50"/>
      <c r="G67" s="52"/>
      <c r="H67" s="54"/>
      <c r="I67" s="216"/>
      <c r="J67" s="200"/>
      <c r="K67" s="200"/>
      <c r="L67" s="198"/>
      <c r="M67" s="45">
        <v>0</v>
      </c>
      <c r="N67" s="61">
        <v>32.5</v>
      </c>
      <c r="O67" s="60"/>
      <c r="P67" s="61">
        <v>79.95</v>
      </c>
      <c r="Q67" s="60"/>
      <c r="R67" s="60">
        <f t="shared" si="0"/>
        <v>0</v>
      </c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spans="1:38" ht="14.25" customHeight="1">
      <c r="A68" s="64">
        <v>58</v>
      </c>
      <c r="B68" s="70" t="s">
        <v>140</v>
      </c>
      <c r="C68" s="48"/>
      <c r="D68" s="50"/>
      <c r="E68" s="51" t="s">
        <v>145</v>
      </c>
      <c r="F68" s="50"/>
      <c r="G68" s="52"/>
      <c r="H68" s="54"/>
      <c r="I68" s="216"/>
      <c r="J68" s="200"/>
      <c r="K68" s="200"/>
      <c r="L68" s="198"/>
      <c r="M68" s="45">
        <v>0</v>
      </c>
      <c r="N68" s="61">
        <v>32.5</v>
      </c>
      <c r="O68" s="60"/>
      <c r="P68" s="61">
        <v>79.95</v>
      </c>
      <c r="Q68" s="60"/>
      <c r="R68" s="60">
        <f t="shared" si="0"/>
        <v>0</v>
      </c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spans="1:38" ht="14.25" customHeight="1">
      <c r="A69" s="64">
        <v>59</v>
      </c>
      <c r="B69" s="70" t="s">
        <v>140</v>
      </c>
      <c r="C69" s="48"/>
      <c r="D69" s="50"/>
      <c r="E69" s="51" t="s">
        <v>103</v>
      </c>
      <c r="F69" s="50"/>
      <c r="G69" s="52"/>
      <c r="H69" s="54"/>
      <c r="I69" s="216"/>
      <c r="J69" s="200"/>
      <c r="K69" s="200"/>
      <c r="L69" s="198"/>
      <c r="M69" s="45">
        <v>0</v>
      </c>
      <c r="N69" s="61">
        <v>32.5</v>
      </c>
      <c r="O69" s="60"/>
      <c r="P69" s="61">
        <v>79.95</v>
      </c>
      <c r="Q69" s="60"/>
      <c r="R69" s="60">
        <f t="shared" si="0"/>
        <v>0</v>
      </c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spans="1:38" ht="14.25" customHeight="1">
      <c r="A70" s="64">
        <v>60</v>
      </c>
      <c r="B70" s="70" t="s">
        <v>140</v>
      </c>
      <c r="C70" s="48"/>
      <c r="D70" s="50"/>
      <c r="E70" s="51" t="s">
        <v>45</v>
      </c>
      <c r="F70" s="50"/>
      <c r="G70" s="52"/>
      <c r="H70" s="54"/>
      <c r="I70" s="216"/>
      <c r="J70" s="200"/>
      <c r="K70" s="200"/>
      <c r="L70" s="198"/>
      <c r="M70" s="45">
        <v>0</v>
      </c>
      <c r="N70" s="61">
        <v>32.5</v>
      </c>
      <c r="O70" s="60"/>
      <c r="P70" s="61">
        <v>79.95</v>
      </c>
      <c r="Q70" s="60"/>
      <c r="R70" s="60">
        <f t="shared" si="0"/>
        <v>0</v>
      </c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spans="1:38" ht="14.25" customHeight="1">
      <c r="A71" s="45">
        <v>61</v>
      </c>
      <c r="B71" s="70" t="s">
        <v>140</v>
      </c>
      <c r="C71" s="48"/>
      <c r="D71" s="50"/>
      <c r="E71" s="51" t="s">
        <v>147</v>
      </c>
      <c r="F71" s="50"/>
      <c r="G71" s="52"/>
      <c r="H71" s="54"/>
      <c r="I71" s="216"/>
      <c r="J71" s="200"/>
      <c r="K71" s="200"/>
      <c r="L71" s="198"/>
      <c r="M71" s="45">
        <v>0</v>
      </c>
      <c r="N71" s="61">
        <v>32.5</v>
      </c>
      <c r="O71" s="60"/>
      <c r="P71" s="61">
        <v>79.95</v>
      </c>
      <c r="Q71" s="60"/>
      <c r="R71" s="60">
        <f t="shared" si="0"/>
        <v>0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spans="1:38" ht="14.25" customHeight="1">
      <c r="A72" s="64">
        <v>62</v>
      </c>
      <c r="B72" s="70" t="s">
        <v>140</v>
      </c>
      <c r="C72" s="48"/>
      <c r="D72" s="50"/>
      <c r="E72" s="51" t="s">
        <v>98</v>
      </c>
      <c r="F72" s="50"/>
      <c r="G72" s="52"/>
      <c r="H72" s="54"/>
      <c r="I72" s="216"/>
      <c r="J72" s="200"/>
      <c r="K72" s="200"/>
      <c r="L72" s="198"/>
      <c r="M72" s="45">
        <v>0</v>
      </c>
      <c r="N72" s="61">
        <v>32.5</v>
      </c>
      <c r="O72" s="60"/>
      <c r="P72" s="61">
        <v>79.95</v>
      </c>
      <c r="Q72" s="60"/>
      <c r="R72" s="60">
        <f t="shared" si="0"/>
        <v>0</v>
      </c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spans="1:38" ht="14.25" customHeight="1">
      <c r="A73" s="64">
        <v>63</v>
      </c>
      <c r="B73" s="70" t="s">
        <v>140</v>
      </c>
      <c r="C73" s="48"/>
      <c r="D73" s="50"/>
      <c r="E73" s="51" t="s">
        <v>54</v>
      </c>
      <c r="F73" s="50"/>
      <c r="G73" s="52"/>
      <c r="H73" s="54"/>
      <c r="I73" s="216"/>
      <c r="J73" s="200"/>
      <c r="K73" s="200"/>
      <c r="L73" s="198"/>
      <c r="M73" s="45">
        <v>0</v>
      </c>
      <c r="N73" s="61">
        <v>32.5</v>
      </c>
      <c r="O73" s="60"/>
      <c r="P73" s="61">
        <v>79.95</v>
      </c>
      <c r="Q73" s="60"/>
      <c r="R73" s="60">
        <f t="shared" si="0"/>
        <v>0</v>
      </c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spans="1:38" ht="14.25" customHeight="1">
      <c r="A74" s="45">
        <v>64</v>
      </c>
      <c r="B74" s="70" t="s">
        <v>149</v>
      </c>
      <c r="C74" s="48"/>
      <c r="D74" s="50"/>
      <c r="E74" s="51" t="s">
        <v>37</v>
      </c>
      <c r="F74" s="50"/>
      <c r="G74" s="52"/>
      <c r="H74" s="54"/>
      <c r="I74" s="216"/>
      <c r="J74" s="200"/>
      <c r="K74" s="200"/>
      <c r="L74" s="198"/>
      <c r="M74" s="45">
        <v>0</v>
      </c>
      <c r="N74" s="61">
        <v>32.5</v>
      </c>
      <c r="O74" s="60"/>
      <c r="P74" s="61">
        <v>79.95</v>
      </c>
      <c r="Q74" s="60"/>
      <c r="R74" s="60">
        <f t="shared" si="0"/>
        <v>0</v>
      </c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spans="1:38" ht="14.25" customHeight="1">
      <c r="A75" s="64">
        <v>65</v>
      </c>
      <c r="B75" s="70" t="s">
        <v>149</v>
      </c>
      <c r="C75" s="48"/>
      <c r="D75" s="50"/>
      <c r="E75" s="51" t="s">
        <v>65</v>
      </c>
      <c r="F75" s="50"/>
      <c r="G75" s="52"/>
      <c r="H75" s="54"/>
      <c r="I75" s="216"/>
      <c r="J75" s="200"/>
      <c r="K75" s="200"/>
      <c r="L75" s="198"/>
      <c r="M75" s="45">
        <v>0</v>
      </c>
      <c r="N75" s="61">
        <v>32.5</v>
      </c>
      <c r="O75" s="60"/>
      <c r="P75" s="61">
        <v>79.95</v>
      </c>
      <c r="Q75" s="60"/>
      <c r="R75" s="60">
        <f t="shared" si="0"/>
        <v>0</v>
      </c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spans="1:38" ht="14.25" customHeight="1">
      <c r="A76" s="45">
        <v>66</v>
      </c>
      <c r="B76" s="70" t="s">
        <v>149</v>
      </c>
      <c r="C76" s="48"/>
      <c r="D76" s="50"/>
      <c r="E76" s="51" t="s">
        <v>64</v>
      </c>
      <c r="F76" s="50"/>
      <c r="G76" s="52"/>
      <c r="H76" s="54"/>
      <c r="I76" s="216"/>
      <c r="J76" s="200"/>
      <c r="K76" s="200"/>
      <c r="L76" s="198"/>
      <c r="M76" s="45">
        <v>0</v>
      </c>
      <c r="N76" s="61">
        <v>32.5</v>
      </c>
      <c r="O76" s="60"/>
      <c r="P76" s="61">
        <v>79.95</v>
      </c>
      <c r="Q76" s="60"/>
      <c r="R76" s="60">
        <f t="shared" si="0"/>
        <v>0</v>
      </c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spans="1:38" ht="14.25" customHeight="1">
      <c r="A77" s="64">
        <v>67</v>
      </c>
      <c r="B77" s="70" t="s">
        <v>149</v>
      </c>
      <c r="C77" s="48"/>
      <c r="D77" s="50"/>
      <c r="E77" s="51" t="s">
        <v>49</v>
      </c>
      <c r="F77" s="50"/>
      <c r="G77" s="52"/>
      <c r="H77" s="54"/>
      <c r="I77" s="216"/>
      <c r="J77" s="200"/>
      <c r="K77" s="200"/>
      <c r="L77" s="198"/>
      <c r="M77" s="45">
        <v>0</v>
      </c>
      <c r="N77" s="61">
        <v>32.5</v>
      </c>
      <c r="O77" s="60"/>
      <c r="P77" s="61">
        <v>79.95</v>
      </c>
      <c r="Q77" s="60"/>
      <c r="R77" s="60">
        <f t="shared" si="0"/>
        <v>0</v>
      </c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1:38" ht="14.25" customHeight="1">
      <c r="A78" s="64">
        <v>68</v>
      </c>
      <c r="B78" s="70" t="s">
        <v>149</v>
      </c>
      <c r="C78" s="48"/>
      <c r="D78" s="50"/>
      <c r="E78" s="51" t="s">
        <v>41</v>
      </c>
      <c r="F78" s="50"/>
      <c r="G78" s="52"/>
      <c r="H78" s="54"/>
      <c r="I78" s="216"/>
      <c r="J78" s="200"/>
      <c r="K78" s="200"/>
      <c r="L78" s="198"/>
      <c r="M78" s="45">
        <v>0</v>
      </c>
      <c r="N78" s="61">
        <v>32.5</v>
      </c>
      <c r="O78" s="60"/>
      <c r="P78" s="61">
        <v>79.95</v>
      </c>
      <c r="Q78" s="60"/>
      <c r="R78" s="60">
        <f t="shared" si="0"/>
        <v>0</v>
      </c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spans="1:38" ht="14.25" customHeight="1">
      <c r="A79" s="64">
        <v>69</v>
      </c>
      <c r="B79" s="72" t="s">
        <v>151</v>
      </c>
      <c r="C79" s="48"/>
      <c r="D79" s="50"/>
      <c r="E79" s="51" t="s">
        <v>37</v>
      </c>
      <c r="F79" s="50"/>
      <c r="G79" s="52"/>
      <c r="H79" s="54"/>
      <c r="I79" s="216"/>
      <c r="J79" s="200"/>
      <c r="K79" s="200"/>
      <c r="L79" s="198"/>
      <c r="M79" s="45">
        <v>0</v>
      </c>
      <c r="N79" s="61">
        <v>32.5</v>
      </c>
      <c r="O79" s="60"/>
      <c r="P79" s="61">
        <v>79.95</v>
      </c>
      <c r="Q79" s="60"/>
      <c r="R79" s="60">
        <f t="shared" si="0"/>
        <v>0</v>
      </c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spans="1:38" ht="14.25" customHeight="1">
      <c r="A80" s="45">
        <v>70</v>
      </c>
      <c r="B80" s="72" t="s">
        <v>151</v>
      </c>
      <c r="C80" s="48"/>
      <c r="D80" s="50"/>
      <c r="E80" s="51" t="s">
        <v>103</v>
      </c>
      <c r="F80" s="50"/>
      <c r="G80" s="52"/>
      <c r="H80" s="54"/>
      <c r="I80" s="216"/>
      <c r="J80" s="200"/>
      <c r="K80" s="200"/>
      <c r="L80" s="198"/>
      <c r="M80" s="45">
        <v>0</v>
      </c>
      <c r="N80" s="61">
        <v>32.5</v>
      </c>
      <c r="O80" s="60"/>
      <c r="P80" s="61">
        <v>79.95</v>
      </c>
      <c r="Q80" s="60"/>
      <c r="R80" s="60">
        <f t="shared" si="0"/>
        <v>0</v>
      </c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spans="1:38" ht="14.25" customHeight="1">
      <c r="A81" s="64">
        <v>71</v>
      </c>
      <c r="B81" s="72" t="s">
        <v>151</v>
      </c>
      <c r="C81" s="48"/>
      <c r="D81" s="50"/>
      <c r="E81" s="51" t="s">
        <v>45</v>
      </c>
      <c r="F81" s="50"/>
      <c r="G81" s="52"/>
      <c r="H81" s="54"/>
      <c r="I81" s="216"/>
      <c r="J81" s="200"/>
      <c r="K81" s="200"/>
      <c r="L81" s="198"/>
      <c r="M81" s="45">
        <v>0</v>
      </c>
      <c r="N81" s="61">
        <v>32.5</v>
      </c>
      <c r="O81" s="60"/>
      <c r="P81" s="61">
        <v>79.95</v>
      </c>
      <c r="Q81" s="60"/>
      <c r="R81" s="60">
        <f t="shared" si="0"/>
        <v>0</v>
      </c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spans="1:38" ht="14.25" customHeight="1">
      <c r="A82" s="64">
        <v>72</v>
      </c>
      <c r="B82" s="72" t="s">
        <v>151</v>
      </c>
      <c r="C82" s="48"/>
      <c r="D82" s="50"/>
      <c r="E82" s="51" t="s">
        <v>99</v>
      </c>
      <c r="F82" s="50"/>
      <c r="G82" s="52"/>
      <c r="H82" s="54"/>
      <c r="I82" s="216"/>
      <c r="J82" s="200"/>
      <c r="K82" s="200"/>
      <c r="L82" s="198"/>
      <c r="M82" s="45">
        <v>0</v>
      </c>
      <c r="N82" s="61">
        <v>32.5</v>
      </c>
      <c r="O82" s="60"/>
      <c r="P82" s="61">
        <v>79.95</v>
      </c>
      <c r="Q82" s="60"/>
      <c r="R82" s="60">
        <f t="shared" si="0"/>
        <v>0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spans="1:38" ht="14.25" customHeight="1">
      <c r="A83" s="45">
        <v>73</v>
      </c>
      <c r="B83" s="72" t="s">
        <v>151</v>
      </c>
      <c r="C83" s="48"/>
      <c r="D83" s="50"/>
      <c r="E83" s="51" t="s">
        <v>43</v>
      </c>
      <c r="F83" s="50"/>
      <c r="G83" s="52"/>
      <c r="H83" s="54"/>
      <c r="I83" s="216"/>
      <c r="J83" s="200"/>
      <c r="K83" s="200"/>
      <c r="L83" s="198"/>
      <c r="M83" s="45">
        <v>0</v>
      </c>
      <c r="N83" s="61">
        <v>32.5</v>
      </c>
      <c r="O83" s="60"/>
      <c r="P83" s="61">
        <v>79.95</v>
      </c>
      <c r="Q83" s="60"/>
      <c r="R83" s="60">
        <f t="shared" si="0"/>
        <v>0</v>
      </c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spans="1:38" ht="14.25" customHeight="1">
      <c r="A84" s="64">
        <v>74</v>
      </c>
      <c r="B84" s="72" t="s">
        <v>155</v>
      </c>
      <c r="C84" s="48"/>
      <c r="D84" s="50"/>
      <c r="E84" s="51" t="s">
        <v>37</v>
      </c>
      <c r="F84" s="50"/>
      <c r="G84" s="52"/>
      <c r="H84" s="54"/>
      <c r="I84" s="216"/>
      <c r="J84" s="200"/>
      <c r="K84" s="200"/>
      <c r="L84" s="198"/>
      <c r="M84" s="64">
        <v>0</v>
      </c>
      <c r="N84" s="61">
        <v>40</v>
      </c>
      <c r="O84" s="60"/>
      <c r="P84" s="61">
        <v>89.95</v>
      </c>
      <c r="Q84" s="60"/>
      <c r="R84" s="60">
        <f t="shared" si="0"/>
        <v>0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spans="1:38" ht="14.25" customHeight="1">
      <c r="A85" s="64">
        <v>75</v>
      </c>
      <c r="B85" s="72" t="s">
        <v>155</v>
      </c>
      <c r="C85" s="48"/>
      <c r="D85" s="50"/>
      <c r="E85" s="51" t="s">
        <v>64</v>
      </c>
      <c r="F85" s="50"/>
      <c r="G85" s="52"/>
      <c r="H85" s="54"/>
      <c r="I85" s="216"/>
      <c r="J85" s="200"/>
      <c r="K85" s="200"/>
      <c r="L85" s="198"/>
      <c r="M85" s="64">
        <v>0</v>
      </c>
      <c r="N85" s="61">
        <v>40</v>
      </c>
      <c r="O85" s="60"/>
      <c r="P85" s="61">
        <v>89.95</v>
      </c>
      <c r="Q85" s="60"/>
      <c r="R85" s="60">
        <f t="shared" si="0"/>
        <v>0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spans="1:38" ht="14.25" customHeight="1">
      <c r="A86" s="64">
        <v>76</v>
      </c>
      <c r="B86" s="72" t="s">
        <v>159</v>
      </c>
      <c r="C86" s="48"/>
      <c r="D86" s="50"/>
      <c r="E86" s="51" t="s">
        <v>37</v>
      </c>
      <c r="F86" s="50"/>
      <c r="G86" s="52"/>
      <c r="H86" s="54"/>
      <c r="I86" s="216"/>
      <c r="J86" s="200"/>
      <c r="K86" s="200"/>
      <c r="L86" s="198"/>
      <c r="M86" s="45">
        <v>0</v>
      </c>
      <c r="N86" s="61">
        <v>32.5</v>
      </c>
      <c r="O86" s="60"/>
      <c r="P86" s="61">
        <v>79.95</v>
      </c>
      <c r="Q86" s="60"/>
      <c r="R86" s="60">
        <f t="shared" ref="R86:R130" si="1">(M86*N86)</f>
        <v>0</v>
      </c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spans="1:38" ht="14.25" customHeight="1">
      <c r="A87" s="45">
        <v>77</v>
      </c>
      <c r="B87" s="72" t="s">
        <v>159</v>
      </c>
      <c r="C87" s="48"/>
      <c r="D87" s="50"/>
      <c r="E87" s="51" t="s">
        <v>133</v>
      </c>
      <c r="F87" s="50"/>
      <c r="G87" s="52"/>
      <c r="H87" s="54"/>
      <c r="I87" s="216"/>
      <c r="J87" s="200"/>
      <c r="K87" s="200"/>
      <c r="L87" s="198"/>
      <c r="M87" s="45">
        <v>0</v>
      </c>
      <c r="N87" s="61">
        <v>32.5</v>
      </c>
      <c r="O87" s="60"/>
      <c r="P87" s="61">
        <v>79.95</v>
      </c>
      <c r="Q87" s="60"/>
      <c r="R87" s="60">
        <f t="shared" si="1"/>
        <v>0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spans="1:38" ht="14.25" customHeight="1">
      <c r="A88" s="64">
        <v>78</v>
      </c>
      <c r="B88" s="72" t="s">
        <v>159</v>
      </c>
      <c r="C88" s="48"/>
      <c r="D88" s="50"/>
      <c r="E88" s="51" t="s">
        <v>65</v>
      </c>
      <c r="F88" s="50"/>
      <c r="G88" s="52"/>
      <c r="H88" s="54"/>
      <c r="I88" s="216"/>
      <c r="J88" s="200"/>
      <c r="K88" s="200"/>
      <c r="L88" s="198"/>
      <c r="M88" s="45">
        <v>0</v>
      </c>
      <c r="N88" s="61">
        <v>32.5</v>
      </c>
      <c r="O88" s="60"/>
      <c r="P88" s="61">
        <v>79.95</v>
      </c>
      <c r="Q88" s="60"/>
      <c r="R88" s="60">
        <f t="shared" si="1"/>
        <v>0</v>
      </c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spans="1:38" ht="14.25" customHeight="1">
      <c r="A89" s="64">
        <v>79</v>
      </c>
      <c r="B89" s="72" t="s">
        <v>159</v>
      </c>
      <c r="C89" s="48"/>
      <c r="D89" s="50"/>
      <c r="E89" s="51" t="s">
        <v>54</v>
      </c>
      <c r="F89" s="50"/>
      <c r="G89" s="52"/>
      <c r="H89" s="54"/>
      <c r="I89" s="216"/>
      <c r="J89" s="200"/>
      <c r="K89" s="200"/>
      <c r="L89" s="198"/>
      <c r="M89" s="45">
        <v>0</v>
      </c>
      <c r="N89" s="61">
        <v>32.5</v>
      </c>
      <c r="O89" s="60"/>
      <c r="P89" s="61">
        <v>79.95</v>
      </c>
      <c r="Q89" s="60"/>
      <c r="R89" s="60">
        <f t="shared" si="1"/>
        <v>0</v>
      </c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spans="1:38" ht="14.25" customHeight="1">
      <c r="A90" s="64">
        <v>80</v>
      </c>
      <c r="B90" s="72" t="s">
        <v>159</v>
      </c>
      <c r="C90" s="48"/>
      <c r="D90" s="50"/>
      <c r="E90" s="51" t="s">
        <v>45</v>
      </c>
      <c r="F90" s="50"/>
      <c r="G90" s="52"/>
      <c r="H90" s="54"/>
      <c r="I90" s="216"/>
      <c r="J90" s="200"/>
      <c r="K90" s="200"/>
      <c r="L90" s="198"/>
      <c r="M90" s="45">
        <v>0</v>
      </c>
      <c r="N90" s="61">
        <v>32.5</v>
      </c>
      <c r="O90" s="60"/>
      <c r="P90" s="61">
        <v>79.95</v>
      </c>
      <c r="Q90" s="60"/>
      <c r="R90" s="60">
        <f t="shared" si="1"/>
        <v>0</v>
      </c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14.25" customHeight="1">
      <c r="A91" s="45">
        <v>81</v>
      </c>
      <c r="B91" s="72" t="s">
        <v>159</v>
      </c>
      <c r="C91" s="48"/>
      <c r="D91" s="50"/>
      <c r="E91" s="51" t="s">
        <v>43</v>
      </c>
      <c r="F91" s="50"/>
      <c r="G91" s="52"/>
      <c r="H91" s="54"/>
      <c r="I91" s="216"/>
      <c r="J91" s="200"/>
      <c r="K91" s="200"/>
      <c r="L91" s="198"/>
      <c r="M91" s="45">
        <v>0</v>
      </c>
      <c r="N91" s="61">
        <v>32.5</v>
      </c>
      <c r="O91" s="60"/>
      <c r="P91" s="61">
        <v>79.95</v>
      </c>
      <c r="Q91" s="60"/>
      <c r="R91" s="60">
        <f t="shared" si="1"/>
        <v>0</v>
      </c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4.25" customHeight="1">
      <c r="A92" s="64">
        <v>82</v>
      </c>
      <c r="B92" s="72" t="s">
        <v>159</v>
      </c>
      <c r="C92" s="48"/>
      <c r="D92" s="50"/>
      <c r="E92" s="83" t="s">
        <v>41</v>
      </c>
      <c r="F92" s="50"/>
      <c r="G92" s="52"/>
      <c r="H92" s="54"/>
      <c r="I92" s="216"/>
      <c r="J92" s="200"/>
      <c r="K92" s="200"/>
      <c r="L92" s="198"/>
      <c r="M92" s="45">
        <v>0</v>
      </c>
      <c r="N92" s="61">
        <v>32.5</v>
      </c>
      <c r="O92" s="60"/>
      <c r="P92" s="61">
        <v>79.95</v>
      </c>
      <c r="Q92" s="60"/>
      <c r="R92" s="60">
        <f t="shared" si="1"/>
        <v>0</v>
      </c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4.25" customHeight="1">
      <c r="A93" s="64">
        <v>83</v>
      </c>
      <c r="B93" s="72" t="s">
        <v>172</v>
      </c>
      <c r="C93" s="48"/>
      <c r="D93" s="50"/>
      <c r="E93" s="51" t="s">
        <v>37</v>
      </c>
      <c r="F93" s="50"/>
      <c r="G93" s="52"/>
      <c r="H93" s="54"/>
      <c r="I93" s="216"/>
      <c r="J93" s="200"/>
      <c r="K93" s="200"/>
      <c r="L93" s="198"/>
      <c r="M93" s="45">
        <v>0</v>
      </c>
      <c r="N93" s="61">
        <v>45</v>
      </c>
      <c r="O93" s="60"/>
      <c r="P93" s="61">
        <v>99.95</v>
      </c>
      <c r="Q93" s="60"/>
      <c r="R93" s="60">
        <f t="shared" si="1"/>
        <v>0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4.25" customHeight="1">
      <c r="A94" s="64">
        <v>84</v>
      </c>
      <c r="B94" s="72" t="s">
        <v>172</v>
      </c>
      <c r="C94" s="48"/>
      <c r="D94" s="50"/>
      <c r="E94" s="51" t="s">
        <v>41</v>
      </c>
      <c r="F94" s="50"/>
      <c r="G94" s="52"/>
      <c r="H94" s="54"/>
      <c r="I94" s="216"/>
      <c r="J94" s="200"/>
      <c r="K94" s="200"/>
      <c r="L94" s="198"/>
      <c r="M94" s="45">
        <v>0</v>
      </c>
      <c r="N94" s="61">
        <v>45</v>
      </c>
      <c r="O94" s="60"/>
      <c r="P94" s="61">
        <v>99.95</v>
      </c>
      <c r="Q94" s="60"/>
      <c r="R94" s="60">
        <f t="shared" si="1"/>
        <v>0</v>
      </c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4.25" customHeight="1">
      <c r="A95" s="45">
        <v>85</v>
      </c>
      <c r="B95" s="72" t="s">
        <v>172</v>
      </c>
      <c r="C95" s="48"/>
      <c r="D95" s="50"/>
      <c r="E95" s="51" t="s">
        <v>177</v>
      </c>
      <c r="F95" s="50"/>
      <c r="G95" s="52"/>
      <c r="H95" s="54"/>
      <c r="I95" s="216"/>
      <c r="J95" s="200"/>
      <c r="K95" s="200"/>
      <c r="L95" s="198"/>
      <c r="M95" s="45">
        <v>0</v>
      </c>
      <c r="N95" s="61">
        <v>45</v>
      </c>
      <c r="O95" s="60"/>
      <c r="P95" s="61">
        <v>99.95</v>
      </c>
      <c r="Q95" s="60"/>
      <c r="R95" s="60">
        <f t="shared" si="1"/>
        <v>0</v>
      </c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4.25" customHeight="1">
      <c r="A96" s="64">
        <v>86</v>
      </c>
      <c r="B96" s="72" t="s">
        <v>179</v>
      </c>
      <c r="C96" s="48"/>
      <c r="D96" s="50"/>
      <c r="E96" s="51" t="s">
        <v>37</v>
      </c>
      <c r="F96" s="50"/>
      <c r="G96" s="52"/>
      <c r="H96" s="54"/>
      <c r="I96" s="216"/>
      <c r="J96" s="200"/>
      <c r="K96" s="200"/>
      <c r="L96" s="198"/>
      <c r="M96" s="45">
        <v>0</v>
      </c>
      <c r="N96" s="61">
        <v>30</v>
      </c>
      <c r="O96" s="60"/>
      <c r="P96" s="61">
        <v>79.95</v>
      </c>
      <c r="Q96" s="60"/>
      <c r="R96" s="60">
        <f t="shared" si="1"/>
        <v>0</v>
      </c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4.25" customHeight="1">
      <c r="A97" s="64">
        <v>87</v>
      </c>
      <c r="B97" s="72" t="s">
        <v>179</v>
      </c>
      <c r="C97" s="48"/>
      <c r="D97" s="50"/>
      <c r="E97" s="51" t="s">
        <v>41</v>
      </c>
      <c r="F97" s="50"/>
      <c r="G97" s="52"/>
      <c r="H97" s="54"/>
      <c r="I97" s="216"/>
      <c r="J97" s="200"/>
      <c r="K97" s="200"/>
      <c r="L97" s="198"/>
      <c r="M97" s="45">
        <v>0</v>
      </c>
      <c r="N97" s="61">
        <v>30</v>
      </c>
      <c r="O97" s="60"/>
      <c r="P97" s="61">
        <v>79.95</v>
      </c>
      <c r="Q97" s="60"/>
      <c r="R97" s="60">
        <f t="shared" si="1"/>
        <v>0</v>
      </c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4.25" customHeight="1">
      <c r="A98" s="64">
        <v>88</v>
      </c>
      <c r="B98" s="72" t="s">
        <v>179</v>
      </c>
      <c r="C98" s="48"/>
      <c r="D98" s="50"/>
      <c r="E98" s="51" t="s">
        <v>61</v>
      </c>
      <c r="F98" s="50"/>
      <c r="G98" s="52"/>
      <c r="H98" s="54"/>
      <c r="I98" s="216"/>
      <c r="J98" s="200"/>
      <c r="K98" s="200"/>
      <c r="L98" s="198"/>
      <c r="M98" s="45">
        <v>0</v>
      </c>
      <c r="N98" s="61">
        <v>30</v>
      </c>
      <c r="O98" s="60"/>
      <c r="P98" s="61">
        <v>79.95</v>
      </c>
      <c r="Q98" s="60"/>
      <c r="R98" s="60">
        <f t="shared" si="1"/>
        <v>0</v>
      </c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4.25" customHeight="1">
      <c r="A99" s="64">
        <v>89</v>
      </c>
      <c r="B99" s="73" t="s">
        <v>179</v>
      </c>
      <c r="C99" s="48"/>
      <c r="D99" s="50"/>
      <c r="E99" s="51" t="s">
        <v>183</v>
      </c>
      <c r="F99" s="50"/>
      <c r="G99" s="52"/>
      <c r="H99" s="54"/>
      <c r="I99" s="216"/>
      <c r="J99" s="200"/>
      <c r="K99" s="200"/>
      <c r="L99" s="198"/>
      <c r="M99" s="45">
        <v>0</v>
      </c>
      <c r="N99" s="61">
        <v>30</v>
      </c>
      <c r="O99" s="60"/>
      <c r="P99" s="61">
        <v>79.95</v>
      </c>
      <c r="Q99" s="60"/>
      <c r="R99" s="60">
        <f t="shared" si="1"/>
        <v>0</v>
      </c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4.25" customHeight="1">
      <c r="A100" s="64">
        <v>90</v>
      </c>
      <c r="B100" s="72" t="s">
        <v>185</v>
      </c>
      <c r="C100" s="48"/>
      <c r="D100" s="50"/>
      <c r="E100" s="95" t="s">
        <v>133</v>
      </c>
      <c r="F100" s="50"/>
      <c r="G100" s="52"/>
      <c r="H100" s="54"/>
      <c r="I100" s="216"/>
      <c r="J100" s="200"/>
      <c r="K100" s="200"/>
      <c r="L100" s="198"/>
      <c r="M100" s="45">
        <v>0</v>
      </c>
      <c r="N100" s="61">
        <v>60</v>
      </c>
      <c r="O100" s="60"/>
      <c r="P100" s="61">
        <v>149.94999999999999</v>
      </c>
      <c r="Q100" s="60"/>
      <c r="R100" s="60">
        <f t="shared" si="1"/>
        <v>0</v>
      </c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4.25" customHeight="1">
      <c r="A101" s="45">
        <v>91</v>
      </c>
      <c r="B101" s="72" t="s">
        <v>187</v>
      </c>
      <c r="C101" s="48"/>
      <c r="D101" s="50"/>
      <c r="E101" s="95" t="s">
        <v>133</v>
      </c>
      <c r="F101" s="50"/>
      <c r="G101" s="52"/>
      <c r="H101" s="54"/>
      <c r="I101" s="216"/>
      <c r="J101" s="200"/>
      <c r="K101" s="200"/>
      <c r="L101" s="198"/>
      <c r="M101" s="45">
        <v>0</v>
      </c>
      <c r="N101" s="61">
        <v>50</v>
      </c>
      <c r="O101" s="60"/>
      <c r="P101" s="61">
        <v>129.94999999999999</v>
      </c>
      <c r="Q101" s="60"/>
      <c r="R101" s="60">
        <f t="shared" si="1"/>
        <v>0</v>
      </c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4.25" customHeight="1">
      <c r="A102" s="64">
        <v>92</v>
      </c>
      <c r="B102" s="72" t="s">
        <v>188</v>
      </c>
      <c r="C102" s="48"/>
      <c r="D102" s="50"/>
      <c r="E102" s="95" t="s">
        <v>133</v>
      </c>
      <c r="F102" s="50"/>
      <c r="G102" s="52"/>
      <c r="H102" s="54"/>
      <c r="I102" s="216"/>
      <c r="J102" s="200"/>
      <c r="K102" s="200"/>
      <c r="L102" s="198"/>
      <c r="M102" s="45">
        <v>0</v>
      </c>
      <c r="N102" s="61">
        <v>32.5</v>
      </c>
      <c r="O102" s="60"/>
      <c r="P102" s="61">
        <v>79.95</v>
      </c>
      <c r="Q102" s="60"/>
      <c r="R102" s="60">
        <f t="shared" si="1"/>
        <v>0</v>
      </c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4.25" customHeight="1">
      <c r="A103" s="64">
        <v>93</v>
      </c>
      <c r="B103" s="74" t="s">
        <v>190</v>
      </c>
      <c r="C103" s="48"/>
      <c r="D103" s="50"/>
      <c r="E103" s="95" t="s">
        <v>133</v>
      </c>
      <c r="F103" s="50"/>
      <c r="G103" s="52"/>
      <c r="H103" s="54"/>
      <c r="I103" s="216"/>
      <c r="J103" s="200"/>
      <c r="K103" s="200"/>
      <c r="L103" s="198"/>
      <c r="M103" s="45">
        <v>0</v>
      </c>
      <c r="N103" s="61">
        <v>32.5</v>
      </c>
      <c r="O103" s="60"/>
      <c r="P103" s="61">
        <v>79.95</v>
      </c>
      <c r="Q103" s="60"/>
      <c r="R103" s="60">
        <f t="shared" si="1"/>
        <v>0</v>
      </c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4.25" customHeight="1">
      <c r="A104" s="64">
        <v>94</v>
      </c>
      <c r="B104" s="74" t="s">
        <v>191</v>
      </c>
      <c r="C104" s="48"/>
      <c r="D104" s="50"/>
      <c r="E104" s="95" t="s">
        <v>133</v>
      </c>
      <c r="F104" s="50"/>
      <c r="G104" s="52"/>
      <c r="H104" s="54"/>
      <c r="I104" s="216"/>
      <c r="J104" s="200"/>
      <c r="K104" s="200"/>
      <c r="L104" s="198"/>
      <c r="M104" s="45">
        <v>0</v>
      </c>
      <c r="N104" s="61">
        <v>32.5</v>
      </c>
      <c r="O104" s="60"/>
      <c r="P104" s="61">
        <v>79.95</v>
      </c>
      <c r="Q104" s="60"/>
      <c r="R104" s="60">
        <f t="shared" si="1"/>
        <v>0</v>
      </c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4.25" customHeight="1">
      <c r="A105" s="45">
        <v>95</v>
      </c>
      <c r="B105" s="74" t="s">
        <v>193</v>
      </c>
      <c r="C105" s="48"/>
      <c r="D105" s="50"/>
      <c r="E105" s="51" t="s">
        <v>37</v>
      </c>
      <c r="F105" s="50"/>
      <c r="G105" s="52"/>
      <c r="H105" s="54"/>
      <c r="I105" s="216"/>
      <c r="J105" s="200"/>
      <c r="K105" s="200"/>
      <c r="L105" s="198"/>
      <c r="M105" s="45">
        <v>0</v>
      </c>
      <c r="N105" s="61">
        <v>40</v>
      </c>
      <c r="O105" s="60"/>
      <c r="P105" s="61">
        <v>89.95</v>
      </c>
      <c r="Q105" s="60"/>
      <c r="R105" s="60">
        <f t="shared" si="1"/>
        <v>0</v>
      </c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4.25" customHeight="1">
      <c r="A106" s="64">
        <v>96</v>
      </c>
      <c r="B106" s="74" t="s">
        <v>193</v>
      </c>
      <c r="C106" s="48"/>
      <c r="D106" s="50"/>
      <c r="E106" s="51" t="s">
        <v>84</v>
      </c>
      <c r="F106" s="50"/>
      <c r="G106" s="52"/>
      <c r="H106" s="54"/>
      <c r="I106" s="216"/>
      <c r="J106" s="200"/>
      <c r="K106" s="200"/>
      <c r="L106" s="198"/>
      <c r="M106" s="45">
        <v>0</v>
      </c>
      <c r="N106" s="61">
        <v>40</v>
      </c>
      <c r="O106" s="60"/>
      <c r="P106" s="61">
        <v>89.95</v>
      </c>
      <c r="Q106" s="60"/>
      <c r="R106" s="60">
        <f t="shared" si="1"/>
        <v>0</v>
      </c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4.25" customHeight="1">
      <c r="A107" s="64">
        <v>97</v>
      </c>
      <c r="B107" s="74" t="s">
        <v>195</v>
      </c>
      <c r="C107" s="48"/>
      <c r="D107" s="50"/>
      <c r="E107" s="51" t="s">
        <v>37</v>
      </c>
      <c r="F107" s="50"/>
      <c r="G107" s="52"/>
      <c r="H107" s="54"/>
      <c r="I107" s="216"/>
      <c r="J107" s="200"/>
      <c r="K107" s="200"/>
      <c r="L107" s="198"/>
      <c r="M107" s="45">
        <v>0</v>
      </c>
      <c r="N107" s="61">
        <v>40</v>
      </c>
      <c r="O107" s="60"/>
      <c r="P107" s="61">
        <v>89.95</v>
      </c>
      <c r="Q107" s="60"/>
      <c r="R107" s="60">
        <f t="shared" si="1"/>
        <v>0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4.25" customHeight="1">
      <c r="A108" s="64">
        <v>98</v>
      </c>
      <c r="B108" s="74" t="s">
        <v>195</v>
      </c>
      <c r="C108" s="48"/>
      <c r="D108" s="50"/>
      <c r="E108" s="51" t="s">
        <v>84</v>
      </c>
      <c r="F108" s="50"/>
      <c r="G108" s="52"/>
      <c r="H108" s="54"/>
      <c r="I108" s="216"/>
      <c r="J108" s="200"/>
      <c r="K108" s="200"/>
      <c r="L108" s="198"/>
      <c r="M108" s="45">
        <v>0</v>
      </c>
      <c r="N108" s="61">
        <v>40</v>
      </c>
      <c r="O108" s="60"/>
      <c r="P108" s="61">
        <v>89.95</v>
      </c>
      <c r="Q108" s="60"/>
      <c r="R108" s="60">
        <f t="shared" si="1"/>
        <v>0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4.25" customHeight="1">
      <c r="A109" s="45">
        <v>99</v>
      </c>
      <c r="B109" s="74" t="s">
        <v>198</v>
      </c>
      <c r="C109" s="48"/>
      <c r="D109" s="50"/>
      <c r="E109" s="95" t="s">
        <v>37</v>
      </c>
      <c r="F109" s="50"/>
      <c r="G109" s="52"/>
      <c r="H109" s="54"/>
      <c r="I109" s="216"/>
      <c r="J109" s="200"/>
      <c r="K109" s="200"/>
      <c r="L109" s="198"/>
      <c r="M109" s="45">
        <v>0</v>
      </c>
      <c r="N109" s="61">
        <v>40</v>
      </c>
      <c r="O109" s="60"/>
      <c r="P109" s="61">
        <v>89.95</v>
      </c>
      <c r="Q109" s="60"/>
      <c r="R109" s="60">
        <f t="shared" si="1"/>
        <v>0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>
      <c r="A110" s="64">
        <v>100</v>
      </c>
      <c r="B110" s="74" t="s">
        <v>199</v>
      </c>
      <c r="C110" s="48"/>
      <c r="D110" s="50"/>
      <c r="E110" s="95" t="s">
        <v>37</v>
      </c>
      <c r="F110" s="50"/>
      <c r="G110" s="52"/>
      <c r="H110" s="54"/>
      <c r="I110" s="216"/>
      <c r="J110" s="200"/>
      <c r="K110" s="200"/>
      <c r="L110" s="198"/>
      <c r="M110" s="45">
        <v>0</v>
      </c>
      <c r="N110" s="61">
        <v>35</v>
      </c>
      <c r="O110" s="60"/>
      <c r="P110" s="61">
        <v>79.95</v>
      </c>
      <c r="Q110" s="60"/>
      <c r="R110" s="60">
        <f t="shared" si="1"/>
        <v>0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4.25" customHeight="1">
      <c r="A111" s="64">
        <v>101</v>
      </c>
      <c r="B111" s="74" t="s">
        <v>200</v>
      </c>
      <c r="C111" s="48"/>
      <c r="D111" s="50"/>
      <c r="E111" s="51" t="s">
        <v>37</v>
      </c>
      <c r="F111" s="50"/>
      <c r="G111" s="52"/>
      <c r="H111" s="54"/>
      <c r="I111" s="216"/>
      <c r="J111" s="200"/>
      <c r="K111" s="200"/>
      <c r="L111" s="198"/>
      <c r="M111" s="45">
        <v>0</v>
      </c>
      <c r="N111" s="61">
        <v>25</v>
      </c>
      <c r="O111" s="60"/>
      <c r="P111" s="61">
        <v>59.95</v>
      </c>
      <c r="Q111" s="60"/>
      <c r="R111" s="60">
        <f t="shared" si="1"/>
        <v>0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4.25" customHeight="1">
      <c r="A112" s="45">
        <v>102</v>
      </c>
      <c r="B112" s="74" t="s">
        <v>200</v>
      </c>
      <c r="C112" s="48"/>
      <c r="D112" s="50"/>
      <c r="E112" s="51" t="s">
        <v>41</v>
      </c>
      <c r="F112" s="50"/>
      <c r="G112" s="52"/>
      <c r="H112" s="54"/>
      <c r="I112" s="216"/>
      <c r="J112" s="200"/>
      <c r="K112" s="200"/>
      <c r="L112" s="198"/>
      <c r="M112" s="45">
        <v>0</v>
      </c>
      <c r="N112" s="61">
        <v>25</v>
      </c>
      <c r="O112" s="60"/>
      <c r="P112" s="61">
        <v>59.95</v>
      </c>
      <c r="Q112" s="60"/>
      <c r="R112" s="60">
        <f t="shared" si="1"/>
        <v>0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4.25" customHeight="1">
      <c r="A113" s="64">
        <v>103</v>
      </c>
      <c r="B113" s="74" t="s">
        <v>203</v>
      </c>
      <c r="C113" s="48"/>
      <c r="D113" s="50"/>
      <c r="E113" s="51" t="s">
        <v>37</v>
      </c>
      <c r="F113" s="50"/>
      <c r="G113" s="52"/>
      <c r="H113" s="54"/>
      <c r="I113" s="216"/>
      <c r="J113" s="200"/>
      <c r="K113" s="200"/>
      <c r="L113" s="198"/>
      <c r="M113" s="45">
        <v>0</v>
      </c>
      <c r="N113" s="61">
        <v>20</v>
      </c>
      <c r="O113" s="60"/>
      <c r="P113" s="61">
        <v>59.95</v>
      </c>
      <c r="Q113" s="60"/>
      <c r="R113" s="60">
        <f t="shared" si="1"/>
        <v>0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4.25" customHeight="1">
      <c r="A114" s="64">
        <v>104</v>
      </c>
      <c r="B114" s="74" t="s">
        <v>203</v>
      </c>
      <c r="C114" s="48"/>
      <c r="D114" s="50"/>
      <c r="E114" s="51" t="s">
        <v>41</v>
      </c>
      <c r="F114" s="50"/>
      <c r="G114" s="52"/>
      <c r="H114" s="54"/>
      <c r="I114" s="216"/>
      <c r="J114" s="200"/>
      <c r="K114" s="200"/>
      <c r="L114" s="198"/>
      <c r="M114" s="45">
        <v>0</v>
      </c>
      <c r="N114" s="61">
        <v>20</v>
      </c>
      <c r="O114" s="60"/>
      <c r="P114" s="61">
        <v>59.95</v>
      </c>
      <c r="Q114" s="60"/>
      <c r="R114" s="60">
        <f t="shared" si="1"/>
        <v>0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4.25" customHeight="1">
      <c r="A115" s="64">
        <v>105</v>
      </c>
      <c r="B115" s="74" t="s">
        <v>203</v>
      </c>
      <c r="C115" s="48"/>
      <c r="D115" s="50"/>
      <c r="E115" s="51" t="s">
        <v>45</v>
      </c>
      <c r="F115" s="50"/>
      <c r="G115" s="52"/>
      <c r="H115" s="54"/>
      <c r="I115" s="216"/>
      <c r="J115" s="200"/>
      <c r="K115" s="200"/>
      <c r="L115" s="198"/>
      <c r="M115" s="45">
        <v>0</v>
      </c>
      <c r="N115" s="61">
        <v>20</v>
      </c>
      <c r="O115" s="60"/>
      <c r="P115" s="61">
        <v>59.95</v>
      </c>
      <c r="Q115" s="60"/>
      <c r="R115" s="60">
        <f t="shared" si="1"/>
        <v>0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4.25" customHeight="1">
      <c r="A116" s="45">
        <v>106</v>
      </c>
      <c r="B116" s="76" t="s">
        <v>209</v>
      </c>
      <c r="C116" s="48"/>
      <c r="D116" s="50"/>
      <c r="E116" s="51" t="s">
        <v>37</v>
      </c>
      <c r="F116" s="50"/>
      <c r="G116" s="52"/>
      <c r="H116" s="54"/>
      <c r="I116" s="216"/>
      <c r="J116" s="200"/>
      <c r="K116" s="200"/>
      <c r="L116" s="198"/>
      <c r="M116" s="45">
        <v>0</v>
      </c>
      <c r="N116" s="61">
        <v>45</v>
      </c>
      <c r="O116" s="60"/>
      <c r="P116" s="61">
        <v>129.94999999999999</v>
      </c>
      <c r="Q116" s="60"/>
      <c r="R116" s="60">
        <f t="shared" si="1"/>
        <v>0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4.25" customHeight="1">
      <c r="A117" s="64">
        <v>107</v>
      </c>
      <c r="B117" s="76" t="s">
        <v>209</v>
      </c>
      <c r="C117" s="48"/>
      <c r="D117" s="50"/>
      <c r="E117" s="51" t="s">
        <v>41</v>
      </c>
      <c r="F117" s="50"/>
      <c r="G117" s="52"/>
      <c r="H117" s="54"/>
      <c r="I117" s="216"/>
      <c r="J117" s="200"/>
      <c r="K117" s="200"/>
      <c r="L117" s="198"/>
      <c r="M117" s="45">
        <v>0</v>
      </c>
      <c r="N117" s="61">
        <v>45</v>
      </c>
      <c r="O117" s="60"/>
      <c r="P117" s="61">
        <v>129.94999999999999</v>
      </c>
      <c r="Q117" s="60"/>
      <c r="R117" s="60">
        <f t="shared" si="1"/>
        <v>0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4.25" customHeight="1">
      <c r="A118" s="64">
        <v>108</v>
      </c>
      <c r="B118" s="76" t="s">
        <v>209</v>
      </c>
      <c r="C118" s="48"/>
      <c r="D118" s="50"/>
      <c r="E118" s="51" t="s">
        <v>103</v>
      </c>
      <c r="F118" s="50"/>
      <c r="G118" s="52"/>
      <c r="H118" s="54"/>
      <c r="I118" s="216"/>
      <c r="J118" s="200"/>
      <c r="K118" s="200"/>
      <c r="L118" s="198"/>
      <c r="M118" s="45">
        <v>0</v>
      </c>
      <c r="N118" s="61">
        <v>45</v>
      </c>
      <c r="O118" s="60"/>
      <c r="P118" s="61">
        <v>129.94999999999999</v>
      </c>
      <c r="Q118" s="60"/>
      <c r="R118" s="60">
        <f t="shared" si="1"/>
        <v>0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4.25" customHeight="1">
      <c r="A119" s="64">
        <v>109</v>
      </c>
      <c r="B119" s="76" t="s">
        <v>209</v>
      </c>
      <c r="C119" s="48"/>
      <c r="D119" s="50"/>
      <c r="E119" s="51" t="s">
        <v>55</v>
      </c>
      <c r="F119" s="50"/>
      <c r="G119" s="52"/>
      <c r="H119" s="54"/>
      <c r="I119" s="216"/>
      <c r="J119" s="200"/>
      <c r="K119" s="200"/>
      <c r="L119" s="198"/>
      <c r="M119" s="45">
        <v>0</v>
      </c>
      <c r="N119" s="61">
        <v>45</v>
      </c>
      <c r="O119" s="60"/>
      <c r="P119" s="61">
        <v>129.94999999999999</v>
      </c>
      <c r="Q119" s="60"/>
      <c r="R119" s="60">
        <f t="shared" si="1"/>
        <v>0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4.25" customHeight="1">
      <c r="A120" s="45">
        <v>110</v>
      </c>
      <c r="B120" s="76" t="s">
        <v>209</v>
      </c>
      <c r="C120" s="48"/>
      <c r="D120" s="50"/>
      <c r="E120" s="51" t="s">
        <v>58</v>
      </c>
      <c r="F120" s="50"/>
      <c r="G120" s="52"/>
      <c r="H120" s="54"/>
      <c r="I120" s="216"/>
      <c r="J120" s="200"/>
      <c r="K120" s="200"/>
      <c r="L120" s="198"/>
      <c r="M120" s="45">
        <v>0</v>
      </c>
      <c r="N120" s="61">
        <v>45</v>
      </c>
      <c r="O120" s="60"/>
      <c r="P120" s="61">
        <v>129.94999999999999</v>
      </c>
      <c r="Q120" s="60"/>
      <c r="R120" s="60">
        <f t="shared" si="1"/>
        <v>0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4.25" customHeight="1">
      <c r="A121" s="64">
        <v>111</v>
      </c>
      <c r="B121" s="76" t="s">
        <v>209</v>
      </c>
      <c r="C121" s="48"/>
      <c r="D121" s="50"/>
      <c r="E121" s="51" t="s">
        <v>215</v>
      </c>
      <c r="F121" s="50"/>
      <c r="G121" s="52"/>
      <c r="H121" s="54"/>
      <c r="I121" s="216"/>
      <c r="J121" s="200"/>
      <c r="K121" s="200"/>
      <c r="L121" s="198"/>
      <c r="M121" s="45">
        <v>0</v>
      </c>
      <c r="N121" s="61">
        <v>45</v>
      </c>
      <c r="O121" s="60"/>
      <c r="P121" s="61">
        <v>129.94999999999999</v>
      </c>
      <c r="Q121" s="60"/>
      <c r="R121" s="60">
        <f t="shared" si="1"/>
        <v>0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4.25" customHeight="1">
      <c r="A122" s="64">
        <v>112</v>
      </c>
      <c r="B122" s="76" t="s">
        <v>218</v>
      </c>
      <c r="C122" s="48"/>
      <c r="D122" s="50"/>
      <c r="E122" s="51" t="s">
        <v>37</v>
      </c>
      <c r="F122" s="50"/>
      <c r="G122" s="52"/>
      <c r="H122" s="54"/>
      <c r="I122" s="216"/>
      <c r="J122" s="200"/>
      <c r="K122" s="200"/>
      <c r="L122" s="198"/>
      <c r="M122" s="45">
        <v>0</v>
      </c>
      <c r="N122" s="61">
        <v>60</v>
      </c>
      <c r="O122" s="60"/>
      <c r="P122" s="61">
        <v>149.94999999999999</v>
      </c>
      <c r="Q122" s="60"/>
      <c r="R122" s="60">
        <f t="shared" si="1"/>
        <v>0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4.25" customHeight="1">
      <c r="A123" s="64">
        <v>113</v>
      </c>
      <c r="B123" s="76" t="s">
        <v>218</v>
      </c>
      <c r="C123" s="48"/>
      <c r="D123" s="50"/>
      <c r="E123" s="51" t="s">
        <v>41</v>
      </c>
      <c r="F123" s="50"/>
      <c r="G123" s="52"/>
      <c r="H123" s="54"/>
      <c r="I123" s="216"/>
      <c r="J123" s="200"/>
      <c r="K123" s="200"/>
      <c r="L123" s="198"/>
      <c r="M123" s="45">
        <v>0</v>
      </c>
      <c r="N123" s="61">
        <v>60</v>
      </c>
      <c r="O123" s="60"/>
      <c r="P123" s="61">
        <v>149.94999999999999</v>
      </c>
      <c r="Q123" s="60"/>
      <c r="R123" s="60">
        <f t="shared" si="1"/>
        <v>0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4.25" customHeight="1">
      <c r="A124" s="45">
        <v>114</v>
      </c>
      <c r="B124" s="76" t="s">
        <v>219</v>
      </c>
      <c r="C124" s="48"/>
      <c r="D124" s="50"/>
      <c r="E124" s="95" t="s">
        <v>41</v>
      </c>
      <c r="F124" s="50"/>
      <c r="G124" s="52"/>
      <c r="H124" s="54"/>
      <c r="I124" s="216"/>
      <c r="J124" s="200"/>
      <c r="K124" s="200"/>
      <c r="L124" s="198"/>
      <c r="M124" s="45">
        <v>0</v>
      </c>
      <c r="N124" s="61">
        <v>65</v>
      </c>
      <c r="O124" s="60"/>
      <c r="P124" s="61">
        <v>189.95</v>
      </c>
      <c r="Q124" s="60"/>
      <c r="R124" s="60">
        <f t="shared" si="1"/>
        <v>0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4.25" customHeight="1">
      <c r="A125" s="64">
        <v>115</v>
      </c>
      <c r="B125" s="76" t="s">
        <v>222</v>
      </c>
      <c r="C125" s="48"/>
      <c r="D125" s="50"/>
      <c r="E125" s="51" t="s">
        <v>37</v>
      </c>
      <c r="F125" s="50"/>
      <c r="G125" s="52"/>
      <c r="H125" s="54"/>
      <c r="I125" s="216"/>
      <c r="J125" s="200"/>
      <c r="K125" s="200"/>
      <c r="L125" s="198"/>
      <c r="M125" s="45">
        <v>0</v>
      </c>
      <c r="N125" s="61">
        <v>65</v>
      </c>
      <c r="O125" s="60"/>
      <c r="P125" s="61">
        <v>189.95</v>
      </c>
      <c r="Q125" s="60"/>
      <c r="R125" s="60">
        <f t="shared" si="1"/>
        <v>0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4.25" customHeight="1">
      <c r="A126" s="64">
        <v>116</v>
      </c>
      <c r="B126" s="76" t="s">
        <v>222</v>
      </c>
      <c r="C126" s="48"/>
      <c r="D126" s="50"/>
      <c r="E126" s="51" t="s">
        <v>54</v>
      </c>
      <c r="F126" s="50"/>
      <c r="G126" s="52"/>
      <c r="H126" s="54"/>
      <c r="I126" s="216"/>
      <c r="J126" s="200"/>
      <c r="K126" s="200"/>
      <c r="L126" s="198"/>
      <c r="M126" s="45">
        <v>0</v>
      </c>
      <c r="N126" s="61">
        <v>65</v>
      </c>
      <c r="O126" s="60"/>
      <c r="P126" s="61">
        <v>189.95</v>
      </c>
      <c r="Q126" s="60"/>
      <c r="R126" s="60">
        <f t="shared" si="1"/>
        <v>0</v>
      </c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4.25" customHeight="1">
      <c r="A127" s="45">
        <v>117</v>
      </c>
      <c r="B127" s="76" t="s">
        <v>222</v>
      </c>
      <c r="C127" s="48"/>
      <c r="D127" s="50"/>
      <c r="E127" s="51" t="s">
        <v>225</v>
      </c>
      <c r="F127" s="50"/>
      <c r="G127" s="52"/>
      <c r="H127" s="54"/>
      <c r="I127" s="216"/>
      <c r="J127" s="200"/>
      <c r="K127" s="200"/>
      <c r="L127" s="198"/>
      <c r="M127" s="45">
        <v>0</v>
      </c>
      <c r="N127" s="61">
        <v>65</v>
      </c>
      <c r="O127" s="60"/>
      <c r="P127" s="61">
        <v>189.95</v>
      </c>
      <c r="Q127" s="60"/>
      <c r="R127" s="60">
        <f t="shared" si="1"/>
        <v>0</v>
      </c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4.25" customHeight="1">
      <c r="A128" s="64">
        <v>118</v>
      </c>
      <c r="B128" s="76" t="s">
        <v>226</v>
      </c>
      <c r="C128" s="48"/>
      <c r="D128" s="50"/>
      <c r="E128" s="95" t="s">
        <v>41</v>
      </c>
      <c r="F128" s="50"/>
      <c r="G128" s="52"/>
      <c r="H128" s="54"/>
      <c r="I128" s="216"/>
      <c r="J128" s="200"/>
      <c r="K128" s="200"/>
      <c r="L128" s="198"/>
      <c r="M128" s="45">
        <v>0</v>
      </c>
      <c r="N128" s="61">
        <v>60</v>
      </c>
      <c r="O128" s="60"/>
      <c r="P128" s="61">
        <v>149.94999999999999</v>
      </c>
      <c r="Q128" s="60"/>
      <c r="R128" s="60">
        <f t="shared" si="1"/>
        <v>0</v>
      </c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4.25" customHeight="1">
      <c r="A129" s="64">
        <v>119</v>
      </c>
      <c r="B129" s="77" t="s">
        <v>228</v>
      </c>
      <c r="C129" s="48"/>
      <c r="D129" s="50"/>
      <c r="E129" s="95" t="s">
        <v>37</v>
      </c>
      <c r="F129" s="50"/>
      <c r="G129" s="52"/>
      <c r="H129" s="54"/>
      <c r="I129" s="216"/>
      <c r="J129" s="200"/>
      <c r="K129" s="200"/>
      <c r="L129" s="198"/>
      <c r="M129" s="45">
        <v>0</v>
      </c>
      <c r="N129" s="61">
        <v>25</v>
      </c>
      <c r="O129" s="60"/>
      <c r="P129" s="61">
        <v>59.95</v>
      </c>
      <c r="Q129" s="60"/>
      <c r="R129" s="60">
        <f t="shared" si="1"/>
        <v>0</v>
      </c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4.25" customHeight="1">
      <c r="A130" s="64">
        <v>120</v>
      </c>
      <c r="B130" s="77" t="s">
        <v>231</v>
      </c>
      <c r="C130" s="48"/>
      <c r="D130" s="50"/>
      <c r="E130" s="95" t="s">
        <v>52</v>
      </c>
      <c r="F130" s="50"/>
      <c r="G130" s="52"/>
      <c r="H130" s="54"/>
      <c r="I130" s="216"/>
      <c r="J130" s="200"/>
      <c r="K130" s="200"/>
      <c r="L130" s="198"/>
      <c r="M130" s="45">
        <v>0</v>
      </c>
      <c r="N130" s="61">
        <v>25</v>
      </c>
      <c r="O130" s="60"/>
      <c r="P130" s="61">
        <v>79.95</v>
      </c>
      <c r="Q130" s="60"/>
      <c r="R130" s="60">
        <f t="shared" si="1"/>
        <v>0</v>
      </c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5.75" customHeight="1">
      <c r="A131" s="91"/>
      <c r="B131" s="109"/>
      <c r="C131" s="92"/>
      <c r="D131" s="92"/>
      <c r="E131" s="104"/>
      <c r="F131" s="92"/>
      <c r="G131" s="92"/>
      <c r="H131" s="110"/>
      <c r="I131" s="249" t="s">
        <v>154</v>
      </c>
      <c r="J131" s="250"/>
      <c r="K131" s="251"/>
      <c r="L131" s="252">
        <f>SUM(M11:M130)</f>
        <v>0</v>
      </c>
      <c r="M131" s="251"/>
      <c r="N131" s="253"/>
      <c r="O131" s="209" t="s">
        <v>158</v>
      </c>
      <c r="P131" s="198"/>
      <c r="Q131" s="207">
        <f>SUM(R11:R130)</f>
        <v>0</v>
      </c>
      <c r="R131" s="236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5.75" customHeight="1">
      <c r="A132" s="91"/>
      <c r="B132" s="109"/>
      <c r="C132" s="92"/>
      <c r="D132" s="92"/>
      <c r="E132" s="104"/>
      <c r="F132" s="92"/>
      <c r="G132" s="92"/>
      <c r="H132" s="110"/>
      <c r="I132" s="248"/>
      <c r="J132" s="200"/>
      <c r="K132" s="200"/>
      <c r="L132" s="200"/>
      <c r="M132" s="198"/>
      <c r="N132" s="205"/>
      <c r="O132" s="203" t="s">
        <v>160</v>
      </c>
      <c r="P132" s="198"/>
      <c r="Q132" s="208">
        <f>Q131*1.1</f>
        <v>0</v>
      </c>
      <c r="R132" s="236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5.75" customHeight="1">
      <c r="A133" s="91"/>
      <c r="B133" s="111"/>
      <c r="C133" s="92"/>
      <c r="D133" s="92"/>
      <c r="E133" s="112"/>
      <c r="F133" s="92"/>
      <c r="G133" s="92"/>
      <c r="H133" s="110"/>
      <c r="I133" s="247" t="s">
        <v>162</v>
      </c>
      <c r="J133" s="200"/>
      <c r="K133" s="200"/>
      <c r="L133" s="200"/>
      <c r="M133" s="198"/>
      <c r="N133" s="205"/>
      <c r="O133" s="209" t="s">
        <v>163</v>
      </c>
      <c r="P133" s="198"/>
      <c r="Q133" s="207">
        <f>SUM(Q132-Q131)</f>
        <v>0</v>
      </c>
      <c r="R133" s="236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22.5" customHeight="1">
      <c r="A134" s="91"/>
      <c r="B134" s="111"/>
      <c r="C134" s="92"/>
      <c r="D134" s="92"/>
      <c r="E134" s="112"/>
      <c r="F134" s="92"/>
      <c r="G134" s="92"/>
      <c r="H134" s="110"/>
      <c r="I134" s="237" t="s">
        <v>166</v>
      </c>
      <c r="J134" s="238"/>
      <c r="K134" s="239" t="s">
        <v>168</v>
      </c>
      <c r="L134" s="240"/>
      <c r="M134" s="241"/>
      <c r="N134" s="205"/>
      <c r="O134" s="213"/>
      <c r="P134" s="198"/>
      <c r="Q134" s="214"/>
      <c r="R134" s="236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5.75" customHeight="1">
      <c r="A135" s="91"/>
      <c r="B135" s="111"/>
      <c r="C135" s="92"/>
      <c r="D135" s="92"/>
      <c r="E135" s="112"/>
      <c r="F135" s="92"/>
      <c r="G135" s="92"/>
      <c r="H135" s="110"/>
      <c r="I135" s="242" t="s">
        <v>169</v>
      </c>
      <c r="J135" s="243"/>
      <c r="K135" s="244" t="s">
        <v>171</v>
      </c>
      <c r="L135" s="245"/>
      <c r="M135" s="246"/>
      <c r="N135" s="205"/>
      <c r="O135" s="209" t="s">
        <v>173</v>
      </c>
      <c r="P135" s="198"/>
      <c r="Q135" s="207">
        <v>0</v>
      </c>
      <c r="R135" s="236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5.75" customHeight="1">
      <c r="A136" s="91"/>
      <c r="B136" s="111"/>
      <c r="C136" s="92"/>
      <c r="D136" s="92"/>
      <c r="E136" s="112"/>
      <c r="F136" s="92"/>
      <c r="G136" s="92"/>
      <c r="H136" s="110"/>
      <c r="I136" s="242" t="s">
        <v>175</v>
      </c>
      <c r="J136" s="243"/>
      <c r="K136" s="255" t="s">
        <v>176</v>
      </c>
      <c r="L136" s="245"/>
      <c r="M136" s="246"/>
      <c r="N136" s="205"/>
      <c r="O136" s="209" t="s">
        <v>178</v>
      </c>
      <c r="P136" s="198"/>
      <c r="Q136" s="207">
        <v>0</v>
      </c>
      <c r="R136" s="236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5.75" customHeight="1">
      <c r="A137" s="113"/>
      <c r="B137" s="114"/>
      <c r="C137" s="115"/>
      <c r="D137" s="115"/>
      <c r="E137" s="116"/>
      <c r="F137" s="115"/>
      <c r="G137" s="115"/>
      <c r="H137" s="117"/>
      <c r="I137" s="256" t="s">
        <v>181</v>
      </c>
      <c r="J137" s="257"/>
      <c r="K137" s="258">
        <v>258283095</v>
      </c>
      <c r="L137" s="259"/>
      <c r="M137" s="260"/>
      <c r="N137" s="254"/>
      <c r="O137" s="201" t="s">
        <v>182</v>
      </c>
      <c r="P137" s="198"/>
      <c r="Q137" s="202">
        <f>Q132+Q136</f>
        <v>0</v>
      </c>
      <c r="R137" s="236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5.75" customHeight="1">
      <c r="A138" s="1"/>
      <c r="B138" s="109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5.75" customHeight="1">
      <c r="A139" s="1"/>
      <c r="B139" s="109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5.75" customHeight="1">
      <c r="A140" s="1"/>
      <c r="B140" s="109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5.75" customHeight="1">
      <c r="A141" s="1"/>
      <c r="B141" s="109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5.75" customHeight="1">
      <c r="A142" s="1"/>
      <c r="B142" s="109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5.75" customHeight="1">
      <c r="A143" s="1"/>
      <c r="B143" s="109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5.75" customHeight="1">
      <c r="A144" s="1"/>
      <c r="B144" s="109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5.75" customHeight="1">
      <c r="A145" s="1"/>
      <c r="B145" s="109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5.75" customHeight="1">
      <c r="A146" s="1"/>
      <c r="B146" s="109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5.75" customHeight="1">
      <c r="A147" s="1"/>
      <c r="B147" s="109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5.75" customHeight="1">
      <c r="A148" s="1"/>
      <c r="B148" s="109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5.75" customHeight="1">
      <c r="A149" s="1"/>
      <c r="B149" s="109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5.75" customHeight="1">
      <c r="A150" s="1"/>
      <c r="B150" s="109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5.75" customHeight="1">
      <c r="A151" s="1"/>
      <c r="B151" s="109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5.75" customHeight="1">
      <c r="A152" s="1"/>
      <c r="B152" s="109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5.75" customHeight="1">
      <c r="A153" s="1"/>
      <c r="B153" s="109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5.75" customHeight="1">
      <c r="A154" s="1"/>
      <c r="B154" s="109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5.75" customHeight="1">
      <c r="A155" s="1"/>
      <c r="B155" s="109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5.75" customHeight="1">
      <c r="A156" s="1"/>
      <c r="B156" s="109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5.75" customHeight="1">
      <c r="A157" s="1"/>
      <c r="B157" s="109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5.75" customHeight="1">
      <c r="A158" s="1"/>
      <c r="B158" s="109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5.75" customHeight="1">
      <c r="A159" s="1"/>
      <c r="B159" s="109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5.75" customHeight="1">
      <c r="A160" s="1"/>
      <c r="B160" s="109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5.75" customHeight="1">
      <c r="A161" s="1"/>
      <c r="B161" s="109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5.75" customHeight="1">
      <c r="A162" s="1"/>
      <c r="B162" s="109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15.75" customHeight="1">
      <c r="A163" s="1"/>
      <c r="B163" s="109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spans="1:38" ht="15.75" customHeight="1">
      <c r="A164" s="1"/>
      <c r="B164" s="109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spans="1:38" ht="15.75" customHeight="1">
      <c r="A165" s="1"/>
      <c r="B165" s="109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spans="1:38" ht="15.75" customHeight="1">
      <c r="A166" s="1"/>
      <c r="B166" s="109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spans="1:38" ht="15.75" customHeight="1">
      <c r="A167" s="1"/>
      <c r="B167" s="109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spans="1:38" ht="15.75" customHeight="1">
      <c r="A168" s="1"/>
      <c r="B168" s="109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spans="1:38" ht="15.75" customHeight="1">
      <c r="A169" s="1"/>
      <c r="B169" s="109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spans="1:38" ht="15.75" customHeight="1">
      <c r="A170" s="1"/>
      <c r="B170" s="109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spans="1:38" ht="15.75" customHeight="1">
      <c r="A171" s="1"/>
      <c r="B171" s="109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spans="1:38" ht="15.75" customHeight="1">
      <c r="A172" s="1"/>
      <c r="B172" s="109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spans="1:38" ht="15.75" customHeight="1">
      <c r="A173" s="1"/>
      <c r="B173" s="109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spans="1:38" ht="15.75" customHeight="1">
      <c r="A174" s="1"/>
      <c r="B174" s="109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spans="1:38" ht="15.75" customHeight="1">
      <c r="A175" s="1"/>
      <c r="B175" s="109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spans="1:38" ht="15.75" customHeight="1">
      <c r="A176" s="1"/>
      <c r="B176" s="109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spans="1:38" ht="15.75" customHeight="1">
      <c r="A177" s="1"/>
      <c r="B177" s="109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spans="1:38" ht="15.75" customHeight="1">
      <c r="A178" s="1"/>
      <c r="B178" s="109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spans="1:38" ht="15.75" customHeight="1">
      <c r="A179" s="1"/>
      <c r="B179" s="109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spans="1:38" ht="15.75" customHeight="1">
      <c r="A180" s="1"/>
      <c r="B180" s="109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spans="1:38" ht="15.75" customHeight="1">
      <c r="A181" s="1"/>
      <c r="B181" s="109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spans="1:38" ht="15.75" customHeight="1">
      <c r="A182" s="1"/>
      <c r="B182" s="109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spans="1:38" ht="15.75" customHeight="1">
      <c r="A183" s="1"/>
      <c r="B183" s="109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spans="1:38" ht="15.75" customHeight="1">
      <c r="A184" s="1"/>
      <c r="B184" s="109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spans="1:38" ht="15.75" customHeight="1">
      <c r="A185" s="1"/>
      <c r="B185" s="109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spans="1:38" ht="15.75" customHeight="1">
      <c r="A186" s="1"/>
      <c r="B186" s="109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spans="1:38" ht="15.75" customHeight="1">
      <c r="A187" s="1"/>
      <c r="B187" s="109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spans="1:38" ht="15.75" customHeight="1">
      <c r="A188" s="1"/>
      <c r="B188" s="109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spans="1:38" ht="15.75" customHeight="1">
      <c r="A189" s="1"/>
      <c r="B189" s="109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spans="1:38" ht="15.75" customHeight="1">
      <c r="A190" s="1"/>
      <c r="B190" s="109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spans="1:38" ht="15.75" customHeight="1">
      <c r="A191" s="1"/>
      <c r="B191" s="109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spans="1:38" ht="15.75" customHeight="1">
      <c r="A192" s="1"/>
      <c r="B192" s="109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spans="1:38" ht="15.75" customHeight="1">
      <c r="A193" s="1"/>
      <c r="B193" s="109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spans="1:38" ht="15.75" customHeight="1">
      <c r="A194" s="1"/>
      <c r="B194" s="109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spans="1:38" ht="15.75" customHeight="1">
      <c r="A195" s="1"/>
      <c r="B195" s="109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spans="1:38" ht="15.75" customHeight="1">
      <c r="A196" s="1"/>
      <c r="B196" s="109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spans="1:38" ht="15.75" customHeight="1">
      <c r="A197" s="1"/>
      <c r="B197" s="109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spans="1:38" ht="15.75" customHeight="1">
      <c r="A198" s="1"/>
      <c r="B198" s="109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spans="1:38" ht="15.75" customHeight="1">
      <c r="A199" s="1"/>
      <c r="B199" s="109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spans="1:38" ht="15.75" customHeight="1">
      <c r="A200" s="1"/>
      <c r="B200" s="109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spans="1:38" ht="15.75" customHeight="1">
      <c r="A201" s="1"/>
      <c r="B201" s="109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spans="1:38" ht="15.75" customHeight="1">
      <c r="A202" s="1"/>
      <c r="B202" s="109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spans="1:38" ht="15.75" customHeight="1">
      <c r="A203" s="1"/>
      <c r="B203" s="109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spans="1:38" ht="15.75" customHeight="1">
      <c r="A204" s="1"/>
      <c r="B204" s="109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spans="1:38" ht="15.75" customHeight="1">
      <c r="A205" s="1"/>
      <c r="B205" s="109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spans="1:38" ht="15.75" customHeight="1">
      <c r="A206" s="1"/>
      <c r="B206" s="109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spans="1:38" ht="15.75" customHeight="1">
      <c r="A207" s="1"/>
      <c r="B207" s="109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spans="1:38" ht="15.75" customHeight="1">
      <c r="A208" s="1"/>
      <c r="B208" s="109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spans="1:38" ht="15.75" customHeight="1">
      <c r="A209" s="1"/>
      <c r="B209" s="109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spans="1:38" ht="15.75" customHeight="1">
      <c r="A210" s="1"/>
      <c r="B210" s="109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spans="1:38" ht="15.75" customHeight="1">
      <c r="A211" s="1"/>
      <c r="B211" s="109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spans="1:38" ht="15.75" customHeight="1">
      <c r="A212" s="1"/>
      <c r="B212" s="109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spans="1:38" ht="15.75" customHeight="1">
      <c r="A213" s="1"/>
      <c r="B213" s="109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spans="1:38" ht="15.75" customHeight="1">
      <c r="A214" s="1"/>
      <c r="B214" s="109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spans="1:38" ht="15.75" customHeight="1">
      <c r="A215" s="1"/>
      <c r="B215" s="109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spans="1:38" ht="15.75" customHeight="1">
      <c r="A216" s="1"/>
      <c r="B216" s="109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spans="1:38" ht="15.75" customHeight="1">
      <c r="A217" s="1"/>
      <c r="B217" s="109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spans="1:38" ht="15.75" customHeight="1">
      <c r="A218" s="1"/>
      <c r="B218" s="109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spans="1:38" ht="15.75" customHeight="1">
      <c r="A219" s="1"/>
      <c r="B219" s="109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spans="1:38" ht="15.75" customHeight="1">
      <c r="A220" s="1"/>
      <c r="B220" s="109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spans="1:38" ht="15.75" customHeight="1">
      <c r="A221" s="1"/>
      <c r="B221" s="109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spans="1:38" ht="15.75" customHeight="1">
      <c r="A222" s="1"/>
      <c r="B222" s="109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spans="1:38" ht="15.75" customHeight="1">
      <c r="A223" s="1"/>
      <c r="B223" s="109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spans="1:38" ht="15.75" customHeight="1">
      <c r="A224" s="1"/>
      <c r="B224" s="109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spans="1:38" ht="15.75" customHeight="1">
      <c r="A225" s="1"/>
      <c r="B225" s="109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spans="1:38" ht="15.75" customHeight="1">
      <c r="A226" s="1"/>
      <c r="B226" s="109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spans="1:38" ht="15.75" customHeight="1">
      <c r="A227" s="1"/>
      <c r="B227" s="109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spans="1:38" ht="15.75" customHeight="1">
      <c r="A228" s="1"/>
      <c r="B228" s="109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spans="1:38" ht="15.75" customHeight="1">
      <c r="A229" s="1"/>
      <c r="B229" s="109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spans="1:38" ht="15.75" customHeight="1">
      <c r="A230" s="1"/>
      <c r="B230" s="109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spans="1:38" ht="15.75" customHeight="1">
      <c r="A231" s="1"/>
      <c r="B231" s="109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spans="1:38" ht="15.75" customHeight="1">
      <c r="A232" s="1"/>
      <c r="B232" s="109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spans="1:38" ht="15.75" customHeight="1">
      <c r="A233" s="1"/>
      <c r="B233" s="109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spans="1:38" ht="15.75" customHeight="1">
      <c r="A234" s="1"/>
      <c r="B234" s="109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spans="1:38" ht="15.75" customHeight="1">
      <c r="A235" s="1"/>
      <c r="B235" s="109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spans="1:38" ht="15.75" customHeight="1">
      <c r="A236" s="1"/>
      <c r="B236" s="109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spans="1:38" ht="15.75" customHeight="1">
      <c r="A237" s="1"/>
      <c r="B237" s="109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spans="1:38" ht="15.75" customHeight="1">
      <c r="A238" s="1"/>
      <c r="B238" s="109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spans="1:38" ht="15.75" customHeight="1">
      <c r="A239" s="1"/>
      <c r="B239" s="109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spans="1:38" ht="15.75" customHeight="1">
      <c r="A240" s="1"/>
      <c r="B240" s="109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spans="1:38" ht="15.75" customHeight="1">
      <c r="A241" s="1"/>
      <c r="B241" s="109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spans="1:38" ht="15.75" customHeight="1">
      <c r="A242" s="1"/>
      <c r="B242" s="109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spans="1:38" ht="15.75" customHeight="1">
      <c r="A243" s="1"/>
      <c r="B243" s="109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spans="1:38" ht="15.75" customHeight="1">
      <c r="A244" s="1"/>
      <c r="B244" s="109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spans="1:38" ht="15.75" customHeight="1">
      <c r="A245" s="1"/>
      <c r="B245" s="109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spans="1:38" ht="15.75" customHeight="1">
      <c r="A246" s="1"/>
      <c r="B246" s="109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spans="1:38" ht="15.75" customHeight="1">
      <c r="A247" s="1"/>
      <c r="B247" s="109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spans="1:38" ht="15.75" customHeight="1">
      <c r="A248" s="1"/>
      <c r="B248" s="109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spans="1:38" ht="15.75" customHeight="1">
      <c r="A249" s="1"/>
      <c r="B249" s="109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spans="1:38" ht="15.75" customHeight="1">
      <c r="A250" s="1"/>
      <c r="B250" s="109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spans="1:38" ht="15.75" customHeight="1">
      <c r="A251" s="1"/>
      <c r="B251" s="109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spans="1:38" ht="15.75" customHeight="1">
      <c r="A252" s="1"/>
      <c r="B252" s="109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spans="1:38" ht="15.75" customHeight="1">
      <c r="A253" s="1"/>
      <c r="B253" s="109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spans="1:38" ht="15.75" customHeight="1">
      <c r="A254" s="1"/>
      <c r="B254" s="109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spans="1:38" ht="15.75" customHeight="1">
      <c r="A255" s="1"/>
      <c r="B255" s="109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spans="1:38" ht="15.75" customHeight="1">
      <c r="A256" s="1"/>
      <c r="B256" s="109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spans="1:38" ht="15.75" customHeight="1">
      <c r="A257" s="1"/>
      <c r="B257" s="109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spans="1:38" ht="15.75" customHeight="1">
      <c r="A258" s="1"/>
      <c r="B258" s="109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spans="1:38" ht="15.75" customHeight="1">
      <c r="A259" s="1"/>
      <c r="B259" s="109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spans="1:38" ht="15.75" customHeight="1">
      <c r="A260" s="1"/>
      <c r="B260" s="109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spans="1:38" ht="15.75" customHeight="1">
      <c r="A261" s="1"/>
      <c r="B261" s="109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spans="1:38" ht="15.75" customHeight="1">
      <c r="A262" s="1"/>
      <c r="B262" s="109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spans="1:38" ht="15.75" customHeight="1">
      <c r="A263" s="1"/>
      <c r="B263" s="109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spans="1:38" ht="15.75" customHeight="1">
      <c r="A264" s="1"/>
      <c r="B264" s="109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spans="1:38" ht="15.75" customHeight="1">
      <c r="A265" s="1"/>
      <c r="B265" s="109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spans="1:38" ht="15.75" customHeight="1">
      <c r="A266" s="1"/>
      <c r="B266" s="109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spans="1:38" ht="15.75" customHeight="1">
      <c r="A267" s="1"/>
      <c r="B267" s="109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spans="1:38" ht="15.75" customHeight="1">
      <c r="A268" s="1"/>
      <c r="B268" s="109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spans="1:38" ht="15.75" customHeight="1">
      <c r="A269" s="1"/>
      <c r="B269" s="109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spans="1:38" ht="15.75" customHeight="1">
      <c r="A270" s="1"/>
      <c r="B270" s="109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spans="1:38" ht="15.75" customHeight="1">
      <c r="A271" s="1"/>
      <c r="B271" s="109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spans="1:38" ht="15.75" customHeight="1">
      <c r="A272" s="1"/>
      <c r="B272" s="109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spans="1:38" ht="15.75" customHeight="1">
      <c r="A273" s="1"/>
      <c r="B273" s="109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spans="1:38" ht="15.75" customHeight="1">
      <c r="A274" s="1"/>
      <c r="B274" s="109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spans="1:38" ht="15.75" customHeight="1">
      <c r="A275" s="1"/>
      <c r="B275" s="109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spans="1:38" ht="15.75" customHeight="1">
      <c r="A276" s="1"/>
      <c r="B276" s="109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spans="1:38" ht="15.75" customHeight="1">
      <c r="A277" s="1"/>
      <c r="B277" s="109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spans="1:38" ht="15.75" customHeight="1">
      <c r="A278" s="1"/>
      <c r="B278" s="109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spans="1:38" ht="15.75" customHeight="1">
      <c r="A279" s="1"/>
      <c r="B279" s="109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spans="1:38" ht="15.75" customHeight="1">
      <c r="A280" s="1"/>
      <c r="B280" s="109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spans="1:38" ht="15.75" customHeight="1">
      <c r="A281" s="1"/>
      <c r="B281" s="109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spans="1:38" ht="15.75" customHeight="1">
      <c r="A282" s="1"/>
      <c r="B282" s="109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spans="1:38" ht="15.75" customHeight="1">
      <c r="A283" s="1"/>
      <c r="B283" s="109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spans="1:38" ht="15.75" customHeight="1">
      <c r="A284" s="1"/>
      <c r="B284" s="109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spans="1:38" ht="15.75" customHeight="1">
      <c r="A285" s="1"/>
      <c r="B285" s="109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spans="1:38" ht="15.75" customHeight="1">
      <c r="A286" s="1"/>
      <c r="B286" s="109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spans="1:38" ht="15.75" customHeight="1">
      <c r="A287" s="1"/>
      <c r="B287" s="109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spans="1:38" ht="15.75" customHeight="1">
      <c r="A288" s="1"/>
      <c r="B288" s="109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spans="1:38" ht="15.75" customHeight="1">
      <c r="A289" s="1"/>
      <c r="B289" s="109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spans="1:38" ht="15.75" customHeight="1">
      <c r="A290" s="1"/>
      <c r="B290" s="109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spans="1:38" ht="15.75" customHeight="1">
      <c r="A291" s="1"/>
      <c r="B291" s="109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spans="1:38" ht="15.75" customHeight="1">
      <c r="A292" s="1"/>
      <c r="B292" s="109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spans="1:38" ht="15.75" customHeight="1">
      <c r="A293" s="1"/>
      <c r="B293" s="109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spans="1:38" ht="15.75" customHeight="1">
      <c r="A294" s="1"/>
      <c r="B294" s="109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spans="1:38" ht="15.75" customHeight="1">
      <c r="A295" s="1"/>
      <c r="B295" s="109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spans="1:38" ht="15.75" customHeight="1">
      <c r="A296" s="1"/>
      <c r="B296" s="109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spans="1:38" ht="15.75" customHeight="1">
      <c r="A297" s="1"/>
      <c r="B297" s="109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spans="1:38" ht="15.75" customHeight="1">
      <c r="A298" s="1"/>
      <c r="B298" s="109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spans="1:38" ht="15.75" customHeight="1">
      <c r="A299" s="1"/>
      <c r="B299" s="109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spans="1:38" ht="15.75" customHeight="1">
      <c r="A300" s="1"/>
      <c r="B300" s="109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spans="1:38" ht="15.75" customHeight="1">
      <c r="A301" s="1"/>
      <c r="B301" s="109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spans="1:38" ht="15.75" customHeight="1">
      <c r="A302" s="1"/>
      <c r="B302" s="109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spans="1:38" ht="15.75" customHeight="1">
      <c r="A303" s="1"/>
      <c r="B303" s="109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spans="1:38" ht="15.75" customHeight="1">
      <c r="A304" s="1"/>
      <c r="B304" s="109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spans="1:38" ht="15.75" customHeight="1">
      <c r="A305" s="1"/>
      <c r="B305" s="109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spans="1:38" ht="15.75" customHeight="1">
      <c r="A306" s="1"/>
      <c r="B306" s="109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spans="1:38" ht="15.75" customHeight="1">
      <c r="A307" s="1"/>
      <c r="B307" s="109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spans="1:38" ht="15.75" customHeight="1">
      <c r="A308" s="1"/>
      <c r="B308" s="109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spans="1:38" ht="15.75" customHeight="1">
      <c r="A309" s="1"/>
      <c r="B309" s="109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spans="1:38" ht="15.75" customHeight="1">
      <c r="A310" s="1"/>
      <c r="B310" s="109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spans="1:38" ht="15.75" customHeight="1">
      <c r="A311" s="1"/>
      <c r="B311" s="109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spans="1:38" ht="15.75" customHeight="1">
      <c r="A312" s="1"/>
      <c r="B312" s="109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spans="1:38" ht="15.75" customHeight="1">
      <c r="A313" s="1"/>
      <c r="B313" s="109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spans="1:38" ht="15.75" customHeight="1">
      <c r="A314" s="1"/>
      <c r="B314" s="109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spans="1:38" ht="15.75" customHeight="1">
      <c r="A315" s="1"/>
      <c r="B315" s="109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spans="1:38" ht="15.75" customHeight="1">
      <c r="A316" s="1"/>
      <c r="B316" s="109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spans="1:38" ht="15.75" customHeight="1">
      <c r="A317" s="1"/>
      <c r="B317" s="109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spans="1:38" ht="15.75" customHeight="1">
      <c r="A318" s="1"/>
      <c r="B318" s="109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spans="1:38" ht="15.75" customHeight="1">
      <c r="A319" s="1"/>
      <c r="B319" s="109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spans="1:38" ht="15.75" customHeight="1">
      <c r="A320" s="1"/>
      <c r="B320" s="109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spans="1:38" ht="15.75" customHeight="1">
      <c r="A321" s="1"/>
      <c r="B321" s="109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spans="1:38" ht="15.75" customHeight="1">
      <c r="A322" s="1"/>
      <c r="B322" s="109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spans="1:38" ht="15.75" customHeight="1">
      <c r="A323" s="1"/>
      <c r="B323" s="109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spans="1:38" ht="15.75" customHeight="1">
      <c r="A324" s="1"/>
      <c r="B324" s="109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spans="1:38" ht="15.75" customHeight="1">
      <c r="A325" s="1"/>
      <c r="B325" s="109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spans="1:38" ht="15.75" customHeight="1">
      <c r="A326" s="1"/>
      <c r="B326" s="109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spans="1:38" ht="15.75" customHeight="1">
      <c r="A327" s="1"/>
      <c r="B327" s="109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spans="1:38" ht="15.75" customHeight="1">
      <c r="A328" s="1"/>
      <c r="B328" s="109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spans="1:38" ht="15.75" customHeight="1">
      <c r="A329" s="1"/>
      <c r="B329" s="109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spans="1:38" ht="15.75" customHeight="1">
      <c r="A330" s="1"/>
      <c r="B330" s="109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spans="1:38" ht="15.75" customHeight="1">
      <c r="A331" s="1"/>
      <c r="B331" s="109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spans="1:38" ht="15.75" customHeight="1">
      <c r="A332" s="1"/>
      <c r="B332" s="109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spans="1:38" ht="15.75" customHeight="1">
      <c r="A333" s="1"/>
      <c r="B333" s="109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spans="1:38" ht="15.75" customHeight="1">
      <c r="A334" s="1"/>
      <c r="B334" s="109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spans="1:38" ht="15.75" customHeight="1">
      <c r="A335" s="1"/>
      <c r="B335" s="109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spans="1:38" ht="15.75" customHeight="1">
      <c r="A336" s="1"/>
      <c r="B336" s="109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spans="1:38" ht="15.75" customHeight="1">
      <c r="A337" s="1"/>
      <c r="B337" s="109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spans="1:38" ht="15.75" customHeight="1">
      <c r="A338" s="1"/>
      <c r="B338" s="109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spans="1:38" ht="15.75" customHeight="1">
      <c r="A339" s="1"/>
      <c r="B339" s="109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spans="1:38" ht="15.75" customHeight="1">
      <c r="A340" s="1"/>
      <c r="B340" s="109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spans="1:38" ht="15.75" customHeight="1">
      <c r="A341" s="1"/>
      <c r="B341" s="109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spans="1:38" ht="15.75" customHeight="1">
      <c r="A342" s="1"/>
      <c r="B342" s="109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spans="1:38" ht="15.75" customHeight="1">
      <c r="A343" s="1"/>
      <c r="B343" s="109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spans="1:38" ht="15.75" customHeight="1">
      <c r="A344" s="1"/>
      <c r="B344" s="109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spans="1:38" ht="15.75" customHeight="1">
      <c r="A345" s="1"/>
      <c r="B345" s="109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spans="1:38" ht="15.75" customHeight="1">
      <c r="A346" s="1"/>
      <c r="B346" s="109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spans="1:38" ht="15.75" customHeight="1">
      <c r="A347" s="1"/>
      <c r="B347" s="109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spans="1:38" ht="15.75" customHeight="1">
      <c r="A348" s="1"/>
      <c r="B348" s="109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spans="1:38" ht="15.75" customHeight="1">
      <c r="A349" s="1"/>
      <c r="B349" s="109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spans="1:38" ht="15.75" customHeight="1">
      <c r="A350" s="1"/>
      <c r="B350" s="109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spans="1:38" ht="15.75" customHeight="1">
      <c r="A351" s="1"/>
      <c r="B351" s="109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spans="1:38" ht="15.75" customHeight="1">
      <c r="A352" s="1"/>
      <c r="B352" s="109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spans="1:38" ht="15.75" customHeight="1">
      <c r="A353" s="1"/>
      <c r="B353" s="109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spans="1:38" ht="15.75" customHeight="1">
      <c r="A354" s="1"/>
      <c r="B354" s="109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spans="1:38" ht="15.75" customHeight="1">
      <c r="A355" s="1"/>
      <c r="B355" s="109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spans="1:38" ht="15.75" customHeight="1">
      <c r="A356" s="1"/>
      <c r="B356" s="109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spans="1:38" ht="15.75" customHeight="1">
      <c r="A357" s="1"/>
      <c r="B357" s="109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spans="1:38" ht="15.75" customHeight="1">
      <c r="A358" s="1"/>
      <c r="B358" s="109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spans="1:38" ht="15.75" customHeight="1">
      <c r="A359" s="1"/>
      <c r="B359" s="109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spans="1:38" ht="15.75" customHeight="1">
      <c r="A360" s="1"/>
      <c r="B360" s="109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spans="1:38" ht="15.75" customHeight="1">
      <c r="A361" s="1"/>
      <c r="B361" s="109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spans="1:38" ht="15.75" customHeight="1">
      <c r="A362" s="1"/>
      <c r="B362" s="109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spans="1:38" ht="15.75" customHeight="1">
      <c r="A363" s="1"/>
      <c r="B363" s="109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spans="1:38" ht="15.75" customHeight="1">
      <c r="A364" s="1"/>
      <c r="B364" s="109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spans="1:38" ht="15.75" customHeight="1">
      <c r="A365" s="1"/>
      <c r="B365" s="109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spans="1:38" ht="15.75" customHeight="1">
      <c r="A366" s="1"/>
      <c r="B366" s="109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spans="1:38" ht="15.75" customHeight="1">
      <c r="A367" s="1"/>
      <c r="B367" s="109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spans="1:38" ht="15.75" customHeight="1">
      <c r="A368" s="1"/>
      <c r="B368" s="109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spans="1:38" ht="15.75" customHeight="1">
      <c r="A369" s="1"/>
      <c r="B369" s="109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spans="1:38" ht="15.75" customHeight="1">
      <c r="A370" s="1"/>
      <c r="B370" s="109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spans="1:38" ht="15.75" customHeight="1">
      <c r="A371" s="1"/>
      <c r="B371" s="109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spans="1:38" ht="15.75" customHeight="1">
      <c r="A372" s="1"/>
      <c r="B372" s="109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spans="1:38" ht="15.75" customHeight="1">
      <c r="A373" s="1"/>
      <c r="B373" s="109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spans="1:38" ht="15.75" customHeight="1">
      <c r="A374" s="1"/>
      <c r="B374" s="109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spans="1:38" ht="15.75" customHeight="1">
      <c r="A375" s="1"/>
      <c r="B375" s="109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spans="1:38" ht="15.75" customHeight="1">
      <c r="A376" s="1"/>
      <c r="B376" s="109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spans="1:38" ht="15.75" customHeight="1">
      <c r="A377" s="1"/>
      <c r="B377" s="109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spans="1:38" ht="15.75" customHeight="1">
      <c r="A378" s="1"/>
      <c r="B378" s="109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spans="1:38" ht="15.75" customHeight="1">
      <c r="A379" s="1"/>
      <c r="B379" s="109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spans="1:38" ht="15.75" customHeight="1">
      <c r="A380" s="1"/>
      <c r="B380" s="109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spans="1:38" ht="15.75" customHeight="1">
      <c r="A381" s="1"/>
      <c r="B381" s="109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spans="1:38" ht="15.75" customHeight="1">
      <c r="A382" s="1"/>
      <c r="B382" s="109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spans="1:38" ht="15.75" customHeight="1">
      <c r="A383" s="1"/>
      <c r="B383" s="109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spans="1:38" ht="15.75" customHeight="1">
      <c r="A384" s="1"/>
      <c r="B384" s="109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spans="1:38" ht="15.75" customHeight="1">
      <c r="A385" s="1"/>
      <c r="B385" s="109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spans="1:38" ht="15.75" customHeight="1">
      <c r="A386" s="1"/>
      <c r="B386" s="109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spans="1:38" ht="15.75" customHeight="1">
      <c r="A387" s="1"/>
      <c r="B387" s="109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spans="1:38" ht="15.75" customHeight="1">
      <c r="A388" s="1"/>
      <c r="B388" s="109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spans="1:38" ht="15.75" customHeight="1">
      <c r="A389" s="1"/>
      <c r="B389" s="109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spans="1:38" ht="15.75" customHeight="1">
      <c r="A390" s="1"/>
      <c r="B390" s="109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spans="1:38" ht="15.75" customHeight="1">
      <c r="A391" s="1"/>
      <c r="B391" s="109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spans="1:38" ht="15.75" customHeight="1">
      <c r="A392" s="1"/>
      <c r="B392" s="109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spans="1:38" ht="15.75" customHeight="1">
      <c r="A393" s="1"/>
      <c r="B393" s="109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spans="1:38" ht="15.75" customHeight="1">
      <c r="A394" s="1"/>
      <c r="B394" s="109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spans="1:38" ht="15.75" customHeight="1">
      <c r="A395" s="1"/>
      <c r="B395" s="109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spans="1:38" ht="15.75" customHeight="1">
      <c r="A396" s="1"/>
      <c r="B396" s="109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spans="1:38" ht="15.75" customHeight="1">
      <c r="A397" s="1"/>
      <c r="B397" s="109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spans="1:38" ht="15.75" customHeight="1">
      <c r="A398" s="1"/>
      <c r="B398" s="109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spans="1:38" ht="15.75" customHeight="1">
      <c r="A399" s="1"/>
      <c r="B399" s="109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spans="1:38" ht="15.75" customHeight="1">
      <c r="A400" s="1"/>
      <c r="B400" s="109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spans="1:38" ht="15.75" customHeight="1">
      <c r="A401" s="1"/>
      <c r="B401" s="109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spans="1:38" ht="15.75" customHeight="1">
      <c r="A402" s="1"/>
      <c r="B402" s="109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spans="1:38" ht="15.75" customHeight="1">
      <c r="A403" s="1"/>
      <c r="B403" s="109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spans="1:38" ht="15.75" customHeight="1">
      <c r="A404" s="1"/>
      <c r="B404" s="109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spans="1:38" ht="15.75" customHeight="1">
      <c r="A405" s="1"/>
      <c r="B405" s="109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spans="1:38" ht="15.75" customHeight="1">
      <c r="A406" s="1"/>
      <c r="B406" s="109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spans="1:38" ht="15.75" customHeight="1">
      <c r="A407" s="1"/>
      <c r="B407" s="109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spans="1:38" ht="15.75" customHeight="1">
      <c r="A408" s="1"/>
      <c r="B408" s="109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spans="1:38" ht="15.75" customHeight="1">
      <c r="A409" s="1"/>
      <c r="B409" s="109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spans="1:38" ht="15.75" customHeight="1">
      <c r="A410" s="1"/>
      <c r="B410" s="109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spans="1:38" ht="15.75" customHeight="1">
      <c r="A411" s="1"/>
      <c r="B411" s="109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spans="1:38" ht="15.75" customHeight="1">
      <c r="A412" s="1"/>
      <c r="B412" s="109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spans="1:38" ht="15.75" customHeight="1">
      <c r="A413" s="1"/>
      <c r="B413" s="109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spans="1:38" ht="15.75" customHeight="1">
      <c r="A414" s="1"/>
      <c r="B414" s="109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spans="1:38" ht="15.75" customHeight="1">
      <c r="A415" s="1"/>
      <c r="B415" s="109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spans="1:38" ht="15.75" customHeight="1">
      <c r="A416" s="1"/>
      <c r="B416" s="109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spans="1:38" ht="15.75" customHeight="1">
      <c r="A417" s="1"/>
      <c r="B417" s="109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spans="1:38" ht="15.75" customHeight="1">
      <c r="A418" s="1"/>
      <c r="B418" s="109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spans="1:38" ht="15.75" customHeight="1">
      <c r="A419" s="1"/>
      <c r="B419" s="109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spans="1:38" ht="15.75" customHeight="1">
      <c r="A420" s="1"/>
      <c r="B420" s="109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spans="1:38" ht="15.75" customHeight="1">
      <c r="A421" s="1"/>
      <c r="B421" s="109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spans="1:38" ht="15.75" customHeight="1">
      <c r="A422" s="1"/>
      <c r="B422" s="109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spans="1:38" ht="15.75" customHeight="1">
      <c r="A423" s="1"/>
      <c r="B423" s="109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spans="1:38" ht="15.75" customHeight="1">
      <c r="A424" s="1"/>
      <c r="B424" s="109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spans="1:38" ht="15.75" customHeight="1">
      <c r="A425" s="1"/>
      <c r="B425" s="109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spans="1:38" ht="15.75" customHeight="1">
      <c r="A426" s="1"/>
      <c r="B426" s="109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spans="1:38" ht="15.75" customHeight="1">
      <c r="A427" s="1"/>
      <c r="B427" s="109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spans="1:38" ht="15.75" customHeight="1">
      <c r="A428" s="1"/>
      <c r="B428" s="109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spans="1:38" ht="15.75" customHeight="1">
      <c r="A429" s="1"/>
      <c r="B429" s="109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spans="1:38" ht="15.75" customHeight="1">
      <c r="A430" s="1"/>
      <c r="B430" s="109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spans="1:38" ht="15.75" customHeight="1">
      <c r="A431" s="1"/>
      <c r="B431" s="109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spans="1:38" ht="15.75" customHeight="1">
      <c r="A432" s="1"/>
      <c r="B432" s="109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spans="1:38" ht="15.75" customHeight="1">
      <c r="A433" s="1"/>
      <c r="B433" s="109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spans="1:38" ht="15.75" customHeight="1">
      <c r="A434" s="1"/>
      <c r="B434" s="109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spans="1:38" ht="15.75" customHeight="1">
      <c r="A435" s="1"/>
      <c r="B435" s="109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spans="1:38" ht="15.75" customHeight="1">
      <c r="A436" s="1"/>
      <c r="B436" s="109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spans="1:38" ht="15.75" customHeight="1">
      <c r="A437" s="1"/>
      <c r="B437" s="109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spans="1:38" ht="15.75" customHeight="1">
      <c r="A438" s="1"/>
      <c r="B438" s="109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spans="1:38" ht="15.75" customHeight="1">
      <c r="A439" s="1"/>
      <c r="B439" s="109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spans="1:38" ht="15.75" customHeight="1">
      <c r="A440" s="1"/>
      <c r="B440" s="109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spans="1:38" ht="15.75" customHeight="1">
      <c r="A441" s="1"/>
      <c r="B441" s="109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spans="1:38" ht="15.75" customHeight="1">
      <c r="A442" s="1"/>
      <c r="B442" s="109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spans="1:38" ht="15.75" customHeight="1">
      <c r="A443" s="1"/>
      <c r="B443" s="109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spans="1:38" ht="15.75" customHeight="1">
      <c r="A444" s="1"/>
      <c r="B444" s="109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spans="1:38" ht="15.75" customHeight="1">
      <c r="A445" s="1"/>
      <c r="B445" s="109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spans="1:38" ht="15.75" customHeight="1">
      <c r="A446" s="1"/>
      <c r="B446" s="109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spans="1:38" ht="15.75" customHeight="1">
      <c r="A447" s="1"/>
      <c r="B447" s="109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spans="1:38" ht="15.75" customHeight="1">
      <c r="A448" s="1"/>
      <c r="B448" s="109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spans="1:38" ht="15.75" customHeight="1">
      <c r="A449" s="1"/>
      <c r="B449" s="109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spans="1:38" ht="15.75" customHeight="1">
      <c r="A450" s="1"/>
      <c r="B450" s="109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spans="1:38" ht="15.75" customHeight="1">
      <c r="A451" s="1"/>
      <c r="B451" s="109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spans="1:38" ht="15.75" customHeight="1">
      <c r="A452" s="1"/>
      <c r="B452" s="109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spans="1:38" ht="15.75" customHeight="1">
      <c r="A453" s="1"/>
      <c r="B453" s="109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spans="1:38" ht="15.75" customHeight="1">
      <c r="A454" s="1"/>
      <c r="B454" s="109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spans="1:38" ht="15.75" customHeight="1">
      <c r="A455" s="1"/>
      <c r="B455" s="109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spans="1:38" ht="15.75" customHeight="1">
      <c r="A456" s="1"/>
      <c r="B456" s="109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spans="1:38" ht="15.75" customHeight="1">
      <c r="A457" s="1"/>
      <c r="B457" s="109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spans="1:38" ht="15.75" customHeight="1">
      <c r="A458" s="1"/>
      <c r="B458" s="109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spans="1:38" ht="15.75" customHeight="1">
      <c r="A459" s="1"/>
      <c r="B459" s="109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spans="1:38" ht="15.75" customHeight="1">
      <c r="A460" s="1"/>
      <c r="B460" s="109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spans="1:38" ht="15.75" customHeight="1">
      <c r="A461" s="1"/>
      <c r="B461" s="109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spans="1:38" ht="15.75" customHeight="1">
      <c r="A462" s="1"/>
      <c r="B462" s="109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spans="1:38" ht="15.75" customHeight="1">
      <c r="A463" s="1"/>
      <c r="B463" s="109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spans="1:38" ht="15.75" customHeight="1">
      <c r="A464" s="1"/>
      <c r="B464" s="109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spans="1:38" ht="15.75" customHeight="1">
      <c r="A465" s="1"/>
      <c r="B465" s="109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spans="1:38" ht="15.75" customHeight="1">
      <c r="A466" s="1"/>
      <c r="B466" s="109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spans="1:38" ht="15.75" customHeight="1">
      <c r="A467" s="1"/>
      <c r="B467" s="109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spans="1:38" ht="15.75" customHeight="1">
      <c r="A468" s="1"/>
      <c r="B468" s="109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spans="1:38" ht="15.75" customHeight="1">
      <c r="A469" s="1"/>
      <c r="B469" s="109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spans="1:38" ht="15.75" customHeight="1">
      <c r="A470" s="1"/>
      <c r="B470" s="109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spans="1:38" ht="15.75" customHeight="1">
      <c r="A471" s="1"/>
      <c r="B471" s="109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spans="1:38" ht="15.75" customHeight="1">
      <c r="A472" s="1"/>
      <c r="B472" s="109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spans="1:38" ht="15.75" customHeight="1">
      <c r="A473" s="1"/>
      <c r="B473" s="109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spans="1:38" ht="15.75" customHeight="1">
      <c r="A474" s="1"/>
      <c r="B474" s="109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spans="1:38" ht="15.75" customHeight="1">
      <c r="A475" s="1"/>
      <c r="B475" s="109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spans="1:38" ht="15.75" customHeight="1">
      <c r="A476" s="1"/>
      <c r="B476" s="109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spans="1:38" ht="15.75" customHeight="1">
      <c r="A477" s="1"/>
      <c r="B477" s="109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spans="1:38" ht="15.75" customHeight="1">
      <c r="A478" s="1"/>
      <c r="B478" s="109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spans="1:38" ht="15.75" customHeight="1">
      <c r="A479" s="1"/>
      <c r="B479" s="109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spans="1:38" ht="15.75" customHeight="1">
      <c r="A480" s="1"/>
      <c r="B480" s="109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spans="1:38" ht="15.75" customHeight="1">
      <c r="A481" s="1"/>
      <c r="B481" s="109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spans="1:38" ht="15.75" customHeight="1">
      <c r="A482" s="1"/>
      <c r="B482" s="109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spans="1:38" ht="15.75" customHeight="1">
      <c r="A483" s="1"/>
      <c r="B483" s="109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spans="1:38" ht="15.75" customHeight="1">
      <c r="A484" s="1"/>
      <c r="B484" s="109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spans="1:38" ht="15.75" customHeight="1">
      <c r="A485" s="1"/>
      <c r="B485" s="109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spans="1:38" ht="15.75" customHeight="1">
      <c r="A486" s="1"/>
      <c r="B486" s="109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spans="1:38" ht="15.75" customHeight="1">
      <c r="A487" s="1"/>
      <c r="B487" s="109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spans="1:38" ht="15.75" customHeight="1">
      <c r="A488" s="1"/>
      <c r="B488" s="109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spans="1:38" ht="15.75" customHeight="1">
      <c r="A489" s="1"/>
      <c r="B489" s="109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spans="1:38" ht="15.75" customHeight="1">
      <c r="A490" s="1"/>
      <c r="B490" s="109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spans="1:38" ht="15.75" customHeight="1">
      <c r="A491" s="1"/>
      <c r="B491" s="109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spans="1:38" ht="15.75" customHeight="1">
      <c r="A492" s="1"/>
      <c r="B492" s="109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spans="1:38" ht="15.75" customHeight="1">
      <c r="A493" s="1"/>
      <c r="B493" s="109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spans="1:38" ht="15.75" customHeight="1">
      <c r="A494" s="1"/>
      <c r="B494" s="109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spans="1:38" ht="15.75" customHeight="1">
      <c r="A495" s="1"/>
      <c r="B495" s="109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spans="1:38" ht="15.75" customHeight="1">
      <c r="A496" s="1"/>
      <c r="B496" s="109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spans="1:38" ht="15.75" customHeight="1">
      <c r="A497" s="1"/>
      <c r="B497" s="109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spans="1:38" ht="15.75" customHeight="1">
      <c r="A498" s="1"/>
      <c r="B498" s="109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spans="1:38" ht="15.75" customHeight="1">
      <c r="A499" s="1"/>
      <c r="B499" s="109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spans="1:38" ht="15.75" customHeight="1">
      <c r="A500" s="1"/>
      <c r="B500" s="109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spans="1:38" ht="15.75" customHeight="1">
      <c r="A501" s="1"/>
      <c r="B501" s="109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spans="1:38" ht="15.75" customHeight="1">
      <c r="A502" s="1"/>
      <c r="B502" s="109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spans="1:38" ht="15.75" customHeight="1">
      <c r="A503" s="1"/>
      <c r="B503" s="109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spans="1:38" ht="15.75" customHeight="1">
      <c r="A504" s="1"/>
      <c r="B504" s="109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spans="1:38" ht="15.75" customHeight="1">
      <c r="A505" s="1"/>
      <c r="B505" s="109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spans="1:38" ht="15.75" customHeight="1">
      <c r="A506" s="1"/>
      <c r="B506" s="109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spans="1:38" ht="15.75" customHeight="1">
      <c r="A507" s="1"/>
      <c r="B507" s="109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spans="1:38" ht="15.75" customHeight="1">
      <c r="A508" s="1"/>
      <c r="B508" s="109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spans="1:38" ht="15.75" customHeight="1">
      <c r="A509" s="1"/>
      <c r="B509" s="109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spans="1:38" ht="15.75" customHeight="1">
      <c r="A510" s="1"/>
      <c r="B510" s="109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spans="1:38" ht="15.75" customHeight="1">
      <c r="A511" s="1"/>
      <c r="B511" s="109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spans="1:38" ht="15.75" customHeight="1">
      <c r="A512" s="1"/>
      <c r="B512" s="109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spans="1:38" ht="15.75" customHeight="1">
      <c r="A513" s="1"/>
      <c r="B513" s="109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spans="1:38" ht="15.75" customHeight="1">
      <c r="A514" s="1"/>
      <c r="B514" s="109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spans="1:38" ht="15.75" customHeight="1">
      <c r="A515" s="1"/>
      <c r="B515" s="109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spans="1:38" ht="15.75" customHeight="1">
      <c r="A516" s="1"/>
      <c r="B516" s="109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spans="1:38" ht="15.75" customHeight="1">
      <c r="A517" s="1"/>
      <c r="B517" s="109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spans="1:38" ht="15.75" customHeight="1">
      <c r="A518" s="1"/>
      <c r="B518" s="109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spans="1:38" ht="15.75" customHeight="1">
      <c r="A519" s="1"/>
      <c r="B519" s="109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spans="1:38" ht="15.75" customHeight="1">
      <c r="A520" s="1"/>
      <c r="B520" s="109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spans="1:38" ht="15.75" customHeight="1">
      <c r="A521" s="1"/>
      <c r="B521" s="109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spans="1:38" ht="15.75" customHeight="1">
      <c r="A522" s="1"/>
      <c r="B522" s="109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spans="1:38" ht="15.75" customHeight="1">
      <c r="A523" s="1"/>
      <c r="B523" s="109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spans="1:38" ht="15.75" customHeight="1">
      <c r="A524" s="1"/>
      <c r="B524" s="109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spans="1:38" ht="15.75" customHeight="1">
      <c r="A525" s="1"/>
      <c r="B525" s="109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spans="1:38" ht="15.75" customHeight="1">
      <c r="A526" s="1"/>
      <c r="B526" s="109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spans="1:38" ht="15.75" customHeight="1">
      <c r="A527" s="1"/>
      <c r="B527" s="109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spans="1:38" ht="15.75" customHeight="1">
      <c r="A528" s="1"/>
      <c r="B528" s="109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spans="1:38" ht="15.75" customHeight="1">
      <c r="A529" s="1"/>
      <c r="B529" s="109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spans="1:38" ht="15.75" customHeight="1">
      <c r="A530" s="1"/>
      <c r="B530" s="109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spans="1:38" ht="15.75" customHeight="1">
      <c r="A531" s="1"/>
      <c r="B531" s="109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spans="1:38" ht="15.75" customHeight="1">
      <c r="A532" s="1"/>
      <c r="B532" s="109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spans="1:38" ht="15.75" customHeight="1">
      <c r="A533" s="1"/>
      <c r="B533" s="109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spans="1:38" ht="15.75" customHeight="1">
      <c r="A534" s="1"/>
      <c r="B534" s="109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spans="1:38" ht="15.75" customHeight="1">
      <c r="A535" s="1"/>
      <c r="B535" s="109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spans="1:38" ht="15.75" customHeight="1">
      <c r="A536" s="1"/>
      <c r="B536" s="109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spans="1:38" ht="15.75" customHeight="1">
      <c r="A537" s="1"/>
      <c r="B537" s="109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spans="1:38" ht="15.75" customHeight="1">
      <c r="A538" s="1"/>
      <c r="B538" s="109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spans="1:38" ht="15.75" customHeight="1">
      <c r="A539" s="1"/>
      <c r="B539" s="109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spans="1:38" ht="15.75" customHeight="1">
      <c r="A540" s="1"/>
      <c r="B540" s="109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spans="1:38" ht="15.75" customHeight="1">
      <c r="A541" s="1"/>
      <c r="B541" s="109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spans="1:38" ht="15.75" customHeight="1">
      <c r="A542" s="1"/>
      <c r="B542" s="109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spans="1:38" ht="15.75" customHeight="1">
      <c r="A543" s="1"/>
      <c r="B543" s="109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spans="1:38" ht="15.75" customHeight="1">
      <c r="A544" s="1"/>
      <c r="B544" s="109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spans="1:38" ht="15.75" customHeight="1">
      <c r="A545" s="1"/>
      <c r="B545" s="109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spans="1:38" ht="15.75" customHeight="1">
      <c r="A546" s="1"/>
      <c r="B546" s="109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spans="1:38" ht="15.75" customHeight="1">
      <c r="A547" s="1"/>
      <c r="B547" s="109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spans="1:38" ht="15.75" customHeight="1">
      <c r="A548" s="1"/>
      <c r="B548" s="109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spans="1:38" ht="15.75" customHeight="1">
      <c r="A549" s="1"/>
      <c r="B549" s="109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spans="1:38" ht="15.75" customHeight="1">
      <c r="A550" s="1"/>
      <c r="B550" s="109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spans="1:38" ht="15.75" customHeight="1">
      <c r="A551" s="1"/>
      <c r="B551" s="109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spans="1:38" ht="15.75" customHeight="1">
      <c r="A552" s="1"/>
      <c r="B552" s="109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spans="1:38" ht="15.75" customHeight="1">
      <c r="A553" s="1"/>
      <c r="B553" s="109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spans="1:38" ht="15.75" customHeight="1">
      <c r="A554" s="1"/>
      <c r="B554" s="109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spans="1:38" ht="15.75" customHeight="1">
      <c r="A555" s="1"/>
      <c r="B555" s="109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spans="1:38" ht="15.75" customHeight="1">
      <c r="A556" s="1"/>
      <c r="B556" s="109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spans="1:38" ht="15.75" customHeight="1">
      <c r="A557" s="1"/>
      <c r="B557" s="109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spans="1:38" ht="15.75" customHeight="1">
      <c r="A558" s="1"/>
      <c r="B558" s="109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spans="1:38" ht="15.75" customHeight="1">
      <c r="A559" s="1"/>
      <c r="B559" s="109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spans="1:38" ht="15.75" customHeight="1">
      <c r="A560" s="1"/>
      <c r="B560" s="109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spans="1:38" ht="15.75" customHeight="1">
      <c r="A561" s="1"/>
      <c r="B561" s="109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spans="1:38" ht="15.75" customHeight="1">
      <c r="A562" s="1"/>
      <c r="B562" s="109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spans="1:38" ht="15.75" customHeight="1">
      <c r="A563" s="1"/>
      <c r="B563" s="109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spans="1:38" ht="15.75" customHeight="1">
      <c r="A564" s="1"/>
      <c r="B564" s="109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spans="1:38" ht="15.75" customHeight="1">
      <c r="A565" s="1"/>
      <c r="B565" s="109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spans="1:38" ht="15.75" customHeight="1">
      <c r="A566" s="1"/>
      <c r="B566" s="109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spans="1:38" ht="15.75" customHeight="1">
      <c r="A567" s="1"/>
      <c r="B567" s="109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spans="1:38" ht="15.75" customHeight="1">
      <c r="A568" s="1"/>
      <c r="B568" s="109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spans="1:38" ht="15.75" customHeight="1">
      <c r="A569" s="1"/>
      <c r="B569" s="109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spans="1:38" ht="15.75" customHeight="1">
      <c r="A570" s="1"/>
      <c r="B570" s="109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spans="1:38" ht="15.75" customHeight="1">
      <c r="A571" s="1"/>
      <c r="B571" s="109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spans="1:38" ht="15.75" customHeight="1">
      <c r="A572" s="1"/>
      <c r="B572" s="109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spans="1:38" ht="15.75" customHeight="1">
      <c r="A573" s="1"/>
      <c r="B573" s="109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spans="1:38" ht="15.75" customHeight="1">
      <c r="A574" s="1"/>
      <c r="B574" s="109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spans="1:38" ht="15.75" customHeight="1">
      <c r="A575" s="1"/>
      <c r="B575" s="109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spans="1:38" ht="15.75" customHeight="1">
      <c r="A576" s="1"/>
      <c r="B576" s="109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spans="1:38" ht="15.75" customHeight="1">
      <c r="A577" s="1"/>
      <c r="B577" s="109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spans="1:38" ht="15.75" customHeight="1">
      <c r="A578" s="1"/>
      <c r="B578" s="109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spans="1:38" ht="15.75" customHeight="1">
      <c r="A579" s="1"/>
      <c r="B579" s="109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spans="1:38" ht="15.75" customHeight="1">
      <c r="A580" s="1"/>
      <c r="B580" s="109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spans="1:38" ht="15.75" customHeight="1">
      <c r="A581" s="1"/>
      <c r="B581" s="109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spans="1:38" ht="15.75" customHeight="1">
      <c r="A582" s="1"/>
      <c r="B582" s="109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spans="1:38" ht="15.75" customHeight="1">
      <c r="A583" s="1"/>
      <c r="B583" s="109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spans="1:38" ht="15.75" customHeight="1">
      <c r="A584" s="1"/>
      <c r="B584" s="109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spans="1:38" ht="15.75" customHeight="1">
      <c r="A585" s="1"/>
      <c r="B585" s="109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spans="1:38" ht="15.75" customHeight="1">
      <c r="A586" s="1"/>
      <c r="B586" s="109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spans="1:38" ht="15.75" customHeight="1">
      <c r="A587" s="1"/>
      <c r="B587" s="109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spans="1:38" ht="15.75" customHeight="1">
      <c r="A588" s="1"/>
      <c r="B588" s="109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spans="1:38" ht="15.75" customHeight="1">
      <c r="A589" s="1"/>
      <c r="B589" s="109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spans="1:38" ht="15.75" customHeight="1">
      <c r="A590" s="1"/>
      <c r="B590" s="109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spans="1:38" ht="15.75" customHeight="1">
      <c r="A591" s="1"/>
      <c r="B591" s="109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spans="1:38" ht="15.75" customHeight="1">
      <c r="A592" s="1"/>
      <c r="B592" s="109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spans="1:38" ht="15.75" customHeight="1">
      <c r="A593" s="1"/>
      <c r="B593" s="109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spans="1:38" ht="15.75" customHeight="1">
      <c r="A594" s="1"/>
      <c r="B594" s="109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spans="1:38" ht="15.75" customHeight="1">
      <c r="A595" s="1"/>
      <c r="B595" s="109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spans="1:38" ht="15.75" customHeight="1">
      <c r="A596" s="1"/>
      <c r="B596" s="109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spans="1:38" ht="15.75" customHeight="1">
      <c r="A597" s="1"/>
      <c r="B597" s="109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spans="1:38" ht="15.75" customHeight="1">
      <c r="A598" s="1"/>
      <c r="B598" s="109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spans="1:38" ht="15.75" customHeight="1">
      <c r="A599" s="1"/>
      <c r="B599" s="109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spans="1:38" ht="15.75" customHeight="1">
      <c r="A600" s="1"/>
      <c r="B600" s="109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spans="1:38" ht="15.75" customHeight="1">
      <c r="A601" s="1"/>
      <c r="B601" s="109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spans="1:38" ht="15.75" customHeight="1">
      <c r="A602" s="1"/>
      <c r="B602" s="109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spans="1:38" ht="15.75" customHeight="1">
      <c r="A603" s="1"/>
      <c r="B603" s="109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spans="1:38" ht="15.75" customHeight="1">
      <c r="A604" s="1"/>
      <c r="B604" s="109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spans="1:38" ht="15.75" customHeight="1">
      <c r="A605" s="1"/>
      <c r="B605" s="109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spans="1:38" ht="15.75" customHeight="1">
      <c r="A606" s="1"/>
      <c r="B606" s="109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spans="1:38" ht="15.75" customHeight="1">
      <c r="A607" s="1"/>
      <c r="B607" s="109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spans="1:38" ht="15.75" customHeight="1">
      <c r="A608" s="1"/>
      <c r="B608" s="109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spans="1:38" ht="15.75" customHeight="1">
      <c r="A609" s="1"/>
      <c r="B609" s="109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spans="1:38" ht="15.75" customHeight="1">
      <c r="A610" s="1"/>
      <c r="B610" s="109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spans="1:38" ht="15.75" customHeight="1">
      <c r="A611" s="1"/>
      <c r="B611" s="109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spans="1:38" ht="15.75" customHeight="1">
      <c r="A612" s="1"/>
      <c r="B612" s="109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spans="1:38" ht="15.75" customHeight="1">
      <c r="A613" s="1"/>
      <c r="B613" s="109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spans="1:38" ht="15.75" customHeight="1">
      <c r="A614" s="1"/>
      <c r="B614" s="109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spans="1:38" ht="15.75" customHeight="1">
      <c r="A615" s="1"/>
      <c r="B615" s="109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spans="1:38" ht="15.75" customHeight="1">
      <c r="A616" s="1"/>
      <c r="B616" s="109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spans="1:38" ht="15.75" customHeight="1">
      <c r="A617" s="1"/>
      <c r="B617" s="109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spans="1:38" ht="15.75" customHeight="1">
      <c r="A618" s="1"/>
      <c r="B618" s="109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spans="1:38" ht="15.75" customHeight="1">
      <c r="A619" s="1"/>
      <c r="B619" s="109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spans="1:38" ht="15.75" customHeight="1">
      <c r="A620" s="1"/>
      <c r="B620" s="109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spans="1:38" ht="15.75" customHeight="1">
      <c r="A621" s="1"/>
      <c r="B621" s="109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spans="1:38" ht="15.75" customHeight="1">
      <c r="A622" s="1"/>
      <c r="B622" s="109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spans="1:38" ht="15.75" customHeight="1">
      <c r="A623" s="1"/>
      <c r="B623" s="109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spans="1:38" ht="15.75" customHeight="1">
      <c r="A624" s="1"/>
      <c r="B624" s="109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spans="1:38" ht="15.75" customHeight="1">
      <c r="A625" s="1"/>
      <c r="B625" s="109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spans="1:38" ht="15.75" customHeight="1">
      <c r="A626" s="1"/>
      <c r="B626" s="109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spans="1:38" ht="15.75" customHeight="1">
      <c r="A627" s="1"/>
      <c r="B627" s="109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spans="1:38" ht="15.75" customHeight="1">
      <c r="A628" s="1"/>
      <c r="B628" s="109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spans="1:38" ht="15.75" customHeight="1">
      <c r="A629" s="1"/>
      <c r="B629" s="109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spans="1:38" ht="15.75" customHeight="1">
      <c r="A630" s="1"/>
      <c r="B630" s="109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spans="1:38" ht="15.75" customHeight="1">
      <c r="A631" s="1"/>
      <c r="B631" s="109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spans="1:38" ht="15.75" customHeight="1">
      <c r="A632" s="1"/>
      <c r="B632" s="109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spans="1:38" ht="15.75" customHeight="1">
      <c r="A633" s="1"/>
      <c r="B633" s="109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spans="1:38" ht="15.75" customHeight="1">
      <c r="A634" s="1"/>
      <c r="B634" s="109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spans="1:38" ht="15.75" customHeight="1">
      <c r="A635" s="1"/>
      <c r="B635" s="109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spans="1:38" ht="15.75" customHeight="1">
      <c r="A636" s="1"/>
      <c r="B636" s="109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spans="1:38" ht="15.75" customHeight="1">
      <c r="A637" s="1"/>
      <c r="B637" s="109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spans="1:38" ht="15.75" customHeight="1">
      <c r="A638" s="1"/>
      <c r="B638" s="109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spans="1:38" ht="15.75" customHeight="1">
      <c r="A639" s="1"/>
      <c r="B639" s="109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spans="1:38" ht="15.75" customHeight="1">
      <c r="A640" s="1"/>
      <c r="B640" s="109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spans="1:38" ht="15.75" customHeight="1">
      <c r="A641" s="1"/>
      <c r="B641" s="109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spans="1:38" ht="15.75" customHeight="1">
      <c r="A642" s="1"/>
      <c r="B642" s="109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spans="1:38" ht="15.75" customHeight="1">
      <c r="A643" s="1"/>
      <c r="B643" s="109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spans="1:38" ht="15.75" customHeight="1">
      <c r="A644" s="1"/>
      <c r="B644" s="109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spans="1:38" ht="15.75" customHeight="1">
      <c r="A645" s="1"/>
      <c r="B645" s="109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spans="1:38" ht="15.75" customHeight="1">
      <c r="A646" s="1"/>
      <c r="B646" s="109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spans="1:38" ht="15.75" customHeight="1">
      <c r="A647" s="1"/>
      <c r="B647" s="109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spans="1:38" ht="15.75" customHeight="1">
      <c r="A648" s="1"/>
      <c r="B648" s="109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spans="1:38" ht="15.75" customHeight="1">
      <c r="A649" s="1"/>
      <c r="B649" s="109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spans="1:38" ht="15.75" customHeight="1">
      <c r="A650" s="1"/>
      <c r="B650" s="109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spans="1:38" ht="15.75" customHeight="1">
      <c r="A651" s="1"/>
      <c r="B651" s="109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spans="1:38" ht="15.75" customHeight="1">
      <c r="A652" s="1"/>
      <c r="B652" s="109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spans="1:38" ht="15.75" customHeight="1">
      <c r="A653" s="1"/>
      <c r="B653" s="109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spans="1:38" ht="15.75" customHeight="1">
      <c r="A654" s="1"/>
      <c r="B654" s="109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spans="1:38" ht="15.75" customHeight="1">
      <c r="A655" s="1"/>
      <c r="B655" s="109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spans="1:38" ht="15.75" customHeight="1">
      <c r="A656" s="1"/>
      <c r="B656" s="109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spans="1:38" ht="15.75" customHeight="1">
      <c r="A657" s="1"/>
      <c r="B657" s="109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spans="1:38" ht="15.75" customHeight="1">
      <c r="A658" s="1"/>
      <c r="B658" s="109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spans="1:38" ht="15.75" customHeight="1">
      <c r="A659" s="1"/>
      <c r="B659" s="109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spans="1:38" ht="15.75" customHeight="1">
      <c r="A660" s="1"/>
      <c r="B660" s="109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spans="1:38" ht="15.75" customHeight="1">
      <c r="A661" s="1"/>
      <c r="B661" s="109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spans="1:38" ht="15.75" customHeight="1">
      <c r="A662" s="1"/>
      <c r="B662" s="109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spans="1:38" ht="15.75" customHeight="1">
      <c r="A663" s="1"/>
      <c r="B663" s="109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spans="1:38" ht="15.75" customHeight="1">
      <c r="A664" s="1"/>
      <c r="B664" s="109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spans="1:38" ht="15.75" customHeight="1">
      <c r="A665" s="1"/>
      <c r="B665" s="109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spans="1:38" ht="15.75" customHeight="1">
      <c r="A666" s="1"/>
      <c r="B666" s="109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spans="1:38" ht="15.75" customHeight="1">
      <c r="A667" s="1"/>
      <c r="B667" s="109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spans="1:38" ht="15.75" customHeight="1">
      <c r="A668" s="1"/>
      <c r="B668" s="109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spans="1:38" ht="15.75" customHeight="1">
      <c r="A669" s="1"/>
      <c r="B669" s="109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spans="1:38" ht="15.75" customHeight="1">
      <c r="A670" s="1"/>
      <c r="B670" s="109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spans="1:38" ht="15.75" customHeight="1">
      <c r="A671" s="1"/>
      <c r="B671" s="109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spans="1:38" ht="15.75" customHeight="1">
      <c r="A672" s="1"/>
      <c r="B672" s="109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spans="1:38" ht="15.75" customHeight="1">
      <c r="A673" s="1"/>
      <c r="B673" s="109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spans="1:38" ht="15.75" customHeight="1">
      <c r="A674" s="1"/>
      <c r="B674" s="109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spans="1:38" ht="15.75" customHeight="1">
      <c r="A675" s="1"/>
      <c r="B675" s="109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spans="1:38" ht="15.75" customHeight="1">
      <c r="A676" s="1"/>
      <c r="B676" s="109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spans="1:38" ht="15.75" customHeight="1">
      <c r="A677" s="1"/>
      <c r="B677" s="109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spans="1:38" ht="15.75" customHeight="1">
      <c r="A678" s="1"/>
      <c r="B678" s="109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spans="1:38" ht="15.75" customHeight="1">
      <c r="A679" s="1"/>
      <c r="B679" s="109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spans="1:38" ht="15.75" customHeight="1">
      <c r="A680" s="1"/>
      <c r="B680" s="109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spans="1:38" ht="15.75" customHeight="1">
      <c r="A681" s="1"/>
      <c r="B681" s="109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spans="1:38" ht="15.75" customHeight="1">
      <c r="A682" s="1"/>
      <c r="B682" s="109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spans="1:38" ht="15.75" customHeight="1">
      <c r="A683" s="1"/>
      <c r="B683" s="109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spans="1:38" ht="15.75" customHeight="1">
      <c r="A684" s="1"/>
      <c r="B684" s="109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spans="1:38" ht="15.75" customHeight="1">
      <c r="A685" s="1"/>
      <c r="B685" s="109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spans="1:38" ht="15.75" customHeight="1">
      <c r="A686" s="1"/>
      <c r="B686" s="109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spans="1:38" ht="15.75" customHeight="1">
      <c r="A687" s="1"/>
      <c r="B687" s="109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spans="1:38" ht="15.75" customHeight="1">
      <c r="A688" s="1"/>
      <c r="B688" s="109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spans="1:38" ht="15.75" customHeight="1">
      <c r="A689" s="1"/>
      <c r="B689" s="109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spans="1:38" ht="15.75" customHeight="1">
      <c r="A690" s="1"/>
      <c r="B690" s="109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spans="1:38" ht="15.75" customHeight="1">
      <c r="A691" s="1"/>
      <c r="B691" s="109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spans="1:38" ht="15.75" customHeight="1">
      <c r="A692" s="1"/>
      <c r="B692" s="109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spans="1:38" ht="15.75" customHeight="1">
      <c r="A693" s="1"/>
      <c r="B693" s="109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spans="1:38" ht="15.75" customHeight="1">
      <c r="A694" s="1"/>
      <c r="B694" s="109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spans="1:38" ht="15.75" customHeight="1">
      <c r="A695" s="1"/>
      <c r="B695" s="109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spans="1:38" ht="15.75" customHeight="1">
      <c r="A696" s="1"/>
      <c r="B696" s="109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spans="1:38" ht="15.75" customHeight="1">
      <c r="A697" s="1"/>
      <c r="B697" s="109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spans="1:38" ht="15.75" customHeight="1">
      <c r="A698" s="1"/>
      <c r="B698" s="109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spans="1:38" ht="15.75" customHeight="1">
      <c r="A699" s="1"/>
      <c r="B699" s="109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spans="1:38" ht="15.75" customHeight="1">
      <c r="A700" s="1"/>
      <c r="B700" s="109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spans="1:38" ht="15.75" customHeight="1">
      <c r="A701" s="1"/>
      <c r="B701" s="109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spans="1:38" ht="15.75" customHeight="1">
      <c r="A702" s="1"/>
      <c r="B702" s="109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spans="1:38" ht="15.75" customHeight="1">
      <c r="A703" s="1"/>
      <c r="B703" s="109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spans="1:38" ht="15.75" customHeight="1">
      <c r="A704" s="1"/>
      <c r="B704" s="109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spans="1:38" ht="15.75" customHeight="1">
      <c r="A705" s="1"/>
      <c r="B705" s="109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spans="1:38" ht="15.75" customHeight="1">
      <c r="A706" s="1"/>
      <c r="B706" s="109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spans="1:38" ht="15.75" customHeight="1">
      <c r="A707" s="1"/>
      <c r="B707" s="109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spans="1:38" ht="15.75" customHeight="1">
      <c r="A708" s="1"/>
      <c r="B708" s="109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spans="1:38" ht="15.75" customHeight="1">
      <c r="A709" s="1"/>
      <c r="B709" s="109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spans="1:38" ht="15.75" customHeight="1">
      <c r="A710" s="1"/>
      <c r="B710" s="109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spans="1:38" ht="15.75" customHeight="1">
      <c r="A711" s="1"/>
      <c r="B711" s="109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spans="1:38" ht="15.75" customHeight="1">
      <c r="A712" s="1"/>
      <c r="B712" s="109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spans="1:38" ht="15.75" customHeight="1">
      <c r="A713" s="1"/>
      <c r="B713" s="109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spans="1:38" ht="15.75" customHeight="1">
      <c r="A714" s="1"/>
      <c r="B714" s="109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spans="1:38" ht="15.75" customHeight="1">
      <c r="A715" s="1"/>
      <c r="B715" s="109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spans="1:38" ht="15.75" customHeight="1">
      <c r="A716" s="1"/>
      <c r="B716" s="109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spans="1:38" ht="15.75" customHeight="1">
      <c r="A717" s="1"/>
      <c r="B717" s="109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spans="1:38" ht="15.75" customHeight="1">
      <c r="A718" s="1"/>
      <c r="B718" s="109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spans="1:38" ht="15.75" customHeight="1">
      <c r="A719" s="1"/>
      <c r="B719" s="109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spans="1:38" ht="15.75" customHeight="1">
      <c r="A720" s="1"/>
      <c r="B720" s="109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spans="1:38" ht="15.75" customHeight="1">
      <c r="A721" s="1"/>
      <c r="B721" s="109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spans="1:38" ht="15.75" customHeight="1">
      <c r="A722" s="1"/>
      <c r="B722" s="109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spans="1:38" ht="15.75" customHeight="1">
      <c r="A723" s="1"/>
      <c r="B723" s="109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spans="1:38" ht="15.75" customHeight="1">
      <c r="A724" s="1"/>
      <c r="B724" s="109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spans="1:38" ht="15.75" customHeight="1">
      <c r="A725" s="1"/>
      <c r="B725" s="109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spans="1:38" ht="15.75" customHeight="1">
      <c r="A726" s="1"/>
      <c r="B726" s="109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spans="1:38" ht="15.75" customHeight="1">
      <c r="A727" s="1"/>
      <c r="B727" s="109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spans="1:38" ht="15.75" customHeight="1">
      <c r="A728" s="1"/>
      <c r="B728" s="109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spans="1:38" ht="15.75" customHeight="1">
      <c r="A729" s="1"/>
      <c r="B729" s="109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spans="1:38" ht="15.75" customHeight="1">
      <c r="A730" s="1"/>
      <c r="B730" s="109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spans="1:38" ht="15.75" customHeight="1">
      <c r="A731" s="1"/>
      <c r="B731" s="109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spans="1:38" ht="15.75" customHeight="1">
      <c r="A732" s="1"/>
      <c r="B732" s="109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spans="1:38" ht="15.75" customHeight="1">
      <c r="A733" s="1"/>
      <c r="B733" s="109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spans="1:38" ht="15.75" customHeight="1">
      <c r="A734" s="1"/>
      <c r="B734" s="109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spans="1:38" ht="15.75" customHeight="1">
      <c r="A735" s="1"/>
      <c r="B735" s="109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spans="1:38" ht="15.75" customHeight="1">
      <c r="A736" s="1"/>
      <c r="B736" s="109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spans="1:38" ht="15.75" customHeight="1">
      <c r="A737" s="1"/>
      <c r="B737" s="109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spans="1:38" ht="15.75" customHeight="1">
      <c r="A738" s="1"/>
      <c r="B738" s="109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spans="1:38" ht="15.75" customHeight="1">
      <c r="A739" s="1"/>
      <c r="B739" s="109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spans="1:38" ht="15.75" customHeight="1">
      <c r="A740" s="1"/>
      <c r="B740" s="109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spans="1:38" ht="15.75" customHeight="1">
      <c r="A741" s="1"/>
      <c r="B741" s="109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spans="1:38" ht="15.75" customHeight="1">
      <c r="A742" s="1"/>
      <c r="B742" s="109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spans="1:38" ht="15.75" customHeight="1">
      <c r="A743" s="1"/>
      <c r="B743" s="109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spans="1:38" ht="15.75" customHeight="1">
      <c r="A744" s="1"/>
      <c r="B744" s="109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spans="1:38" ht="15.75" customHeight="1">
      <c r="A745" s="1"/>
      <c r="B745" s="109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spans="1:38" ht="15.75" customHeight="1">
      <c r="A746" s="1"/>
      <c r="B746" s="109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spans="1:38" ht="15.75" customHeight="1">
      <c r="A747" s="1"/>
      <c r="B747" s="109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spans="1:38" ht="15.75" customHeight="1">
      <c r="A748" s="1"/>
      <c r="B748" s="109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spans="1:38" ht="15.75" customHeight="1">
      <c r="A749" s="1"/>
      <c r="B749" s="109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spans="1:38" ht="15.75" customHeight="1">
      <c r="A750" s="1"/>
      <c r="B750" s="109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spans="1:38" ht="15.75" customHeight="1">
      <c r="A751" s="1"/>
      <c r="B751" s="109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spans="1:38" ht="15.75" customHeight="1">
      <c r="A752" s="1"/>
      <c r="B752" s="109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spans="1:38" ht="15.75" customHeight="1">
      <c r="A753" s="1"/>
      <c r="B753" s="109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spans="1:38" ht="15.75" customHeight="1">
      <c r="A754" s="1"/>
      <c r="B754" s="109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spans="1:38" ht="15.75" customHeight="1">
      <c r="A755" s="1"/>
      <c r="B755" s="109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spans="1:38" ht="15.75" customHeight="1">
      <c r="A756" s="1"/>
      <c r="B756" s="109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spans="1:38" ht="15.75" customHeight="1">
      <c r="A757" s="1"/>
      <c r="B757" s="109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spans="1:38" ht="15.75" customHeight="1">
      <c r="A758" s="1"/>
      <c r="B758" s="109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spans="1:38" ht="15.75" customHeight="1">
      <c r="A759" s="1"/>
      <c r="B759" s="109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spans="1:38" ht="15.75" customHeight="1">
      <c r="A760" s="1"/>
      <c r="B760" s="109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spans="1:38" ht="15.75" customHeight="1">
      <c r="A761" s="1"/>
      <c r="B761" s="109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spans="1:38" ht="15.75" customHeight="1">
      <c r="A762" s="1"/>
      <c r="B762" s="109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spans="1:38" ht="15.75" customHeight="1">
      <c r="A763" s="1"/>
      <c r="B763" s="109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spans="1:38" ht="15.75" customHeight="1">
      <c r="A764" s="1"/>
      <c r="B764" s="109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spans="1:38" ht="15.75" customHeight="1">
      <c r="A765" s="1"/>
      <c r="B765" s="109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spans="1:38" ht="15.75" customHeight="1">
      <c r="A766" s="1"/>
      <c r="B766" s="109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spans="1:38" ht="15.75" customHeight="1">
      <c r="A767" s="1"/>
      <c r="B767" s="109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spans="1:38" ht="15.75" customHeight="1">
      <c r="A768" s="1"/>
      <c r="B768" s="109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spans="1:38" ht="15.75" customHeight="1">
      <c r="A769" s="1"/>
      <c r="B769" s="109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spans="1:38" ht="15.75" customHeight="1">
      <c r="A770" s="1"/>
      <c r="B770" s="109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spans="1:38" ht="15.75" customHeight="1">
      <c r="A771" s="1"/>
      <c r="B771" s="109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spans="1:38" ht="15.75" customHeight="1">
      <c r="A772" s="1"/>
      <c r="B772" s="109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spans="1:38" ht="15.75" customHeight="1">
      <c r="A773" s="1"/>
      <c r="B773" s="109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spans="1:38" ht="15.75" customHeight="1">
      <c r="A774" s="1"/>
      <c r="B774" s="109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spans="1:38" ht="15.75" customHeight="1">
      <c r="A775" s="1"/>
      <c r="B775" s="109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spans="1:38" ht="15.75" customHeight="1">
      <c r="A776" s="1"/>
      <c r="B776" s="109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spans="1:38" ht="15.75" customHeight="1">
      <c r="A777" s="1"/>
      <c r="B777" s="109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spans="1:38" ht="15.75" customHeight="1">
      <c r="A778" s="1"/>
      <c r="B778" s="109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spans="1:38" ht="15.75" customHeight="1">
      <c r="A779" s="1"/>
      <c r="B779" s="109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spans="1:38" ht="15.75" customHeight="1">
      <c r="A780" s="1"/>
      <c r="B780" s="109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spans="1:38" ht="15.75" customHeight="1">
      <c r="A781" s="1"/>
      <c r="B781" s="109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spans="1:38" ht="15.75" customHeight="1">
      <c r="A782" s="1"/>
      <c r="B782" s="109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spans="1:38" ht="15.75" customHeight="1">
      <c r="A783" s="1"/>
      <c r="B783" s="109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spans="1:38" ht="15.75" customHeight="1">
      <c r="A784" s="1"/>
      <c r="B784" s="109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spans="1:38" ht="15.75" customHeight="1">
      <c r="A785" s="1"/>
      <c r="B785" s="109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spans="1:38" ht="15.75" customHeight="1">
      <c r="A786" s="1"/>
      <c r="B786" s="109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spans="1:38" ht="15.75" customHeight="1">
      <c r="A787" s="1"/>
      <c r="B787" s="109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spans="1:38" ht="15.75" customHeight="1">
      <c r="A788" s="1"/>
      <c r="B788" s="109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spans="1:38" ht="15.75" customHeight="1">
      <c r="A789" s="1"/>
      <c r="B789" s="109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spans="1:38" ht="15.75" customHeight="1">
      <c r="A790" s="1"/>
      <c r="B790" s="109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spans="1:38" ht="15.75" customHeight="1">
      <c r="A791" s="1"/>
      <c r="B791" s="109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spans="1:38" ht="15.75" customHeight="1">
      <c r="A792" s="1"/>
      <c r="B792" s="109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spans="1:38" ht="15.75" customHeight="1">
      <c r="A793" s="1"/>
      <c r="B793" s="109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spans="1:38" ht="15.75" customHeight="1">
      <c r="A794" s="1"/>
      <c r="B794" s="109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spans="1:38" ht="15.75" customHeight="1">
      <c r="A795" s="1"/>
      <c r="B795" s="109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spans="1:38" ht="15.75" customHeight="1">
      <c r="A796" s="1"/>
      <c r="B796" s="109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spans="1:38" ht="15.75" customHeight="1">
      <c r="A797" s="1"/>
      <c r="B797" s="109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spans="1:38" ht="15.75" customHeight="1">
      <c r="A798" s="1"/>
      <c r="B798" s="109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spans="1:38" ht="15.75" customHeight="1">
      <c r="A799" s="1"/>
      <c r="B799" s="109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spans="1:38" ht="15.75" customHeight="1">
      <c r="A800" s="1"/>
      <c r="B800" s="109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spans="1:38" ht="15.75" customHeight="1">
      <c r="A801" s="1"/>
      <c r="B801" s="109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spans="1:38" ht="15.75" customHeight="1">
      <c r="A802" s="1"/>
      <c r="B802" s="109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spans="1:38" ht="15.75" customHeight="1">
      <c r="A803" s="1"/>
      <c r="B803" s="109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spans="1:38" ht="15.75" customHeight="1">
      <c r="A804" s="1"/>
      <c r="B804" s="109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spans="1:38" ht="15.75" customHeight="1">
      <c r="A805" s="1"/>
      <c r="B805" s="109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spans="1:38" ht="15.75" customHeight="1">
      <c r="A806" s="1"/>
      <c r="B806" s="109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spans="1:38" ht="15.75" customHeight="1">
      <c r="A807" s="1"/>
      <c r="B807" s="109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spans="1:38" ht="15.75" customHeight="1">
      <c r="A808" s="1"/>
      <c r="B808" s="109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spans="1:38" ht="15.75" customHeight="1">
      <c r="A809" s="1"/>
      <c r="B809" s="109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spans="1:38" ht="15.75" customHeight="1">
      <c r="A810" s="1"/>
      <c r="B810" s="109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spans="1:38" ht="15.75" customHeight="1">
      <c r="A811" s="1"/>
      <c r="B811" s="109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spans="1:38" ht="15.75" customHeight="1">
      <c r="A812" s="1"/>
      <c r="B812" s="109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spans="1:38" ht="15.75" customHeight="1">
      <c r="A813" s="1"/>
      <c r="B813" s="109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spans="1:38" ht="15.75" customHeight="1">
      <c r="A814" s="1"/>
      <c r="B814" s="109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spans="1:38" ht="15.75" customHeight="1">
      <c r="A815" s="1"/>
      <c r="B815" s="109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spans="1:38" ht="15.75" customHeight="1">
      <c r="A816" s="1"/>
      <c r="B816" s="109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spans="1:38" ht="15.75" customHeight="1">
      <c r="A817" s="1"/>
      <c r="B817" s="109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spans="1:38" ht="15.75" customHeight="1">
      <c r="A818" s="1"/>
      <c r="B818" s="109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spans="1:38" ht="15.75" customHeight="1">
      <c r="A819" s="1"/>
      <c r="B819" s="109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spans="1:38" ht="15.75" customHeight="1">
      <c r="A820" s="1"/>
      <c r="B820" s="109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spans="1:38" ht="15.75" customHeight="1">
      <c r="A821" s="1"/>
      <c r="B821" s="109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spans="1:38" ht="15.75" customHeight="1">
      <c r="A822" s="1"/>
      <c r="B822" s="109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spans="1:38" ht="15.75" customHeight="1">
      <c r="A823" s="1"/>
      <c r="B823" s="109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spans="1:38" ht="15.75" customHeight="1">
      <c r="A824" s="1"/>
      <c r="B824" s="109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spans="1:38" ht="15.75" customHeight="1">
      <c r="A825" s="1"/>
      <c r="B825" s="109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spans="1:38" ht="15.75" customHeight="1">
      <c r="A826" s="1"/>
      <c r="B826" s="109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spans="1:38" ht="15.75" customHeight="1">
      <c r="A827" s="1"/>
      <c r="B827" s="109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spans="1:38" ht="15.75" customHeight="1">
      <c r="A828" s="1"/>
      <c r="B828" s="109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spans="1:38" ht="15.75" customHeight="1">
      <c r="A829" s="1"/>
      <c r="B829" s="109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spans="1:38" ht="15.75" customHeight="1">
      <c r="A830" s="1"/>
      <c r="B830" s="109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spans="1:38" ht="15.75" customHeight="1">
      <c r="A831" s="1"/>
      <c r="B831" s="109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spans="1:38" ht="15.75" customHeight="1">
      <c r="A832" s="1"/>
      <c r="B832" s="109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spans="1:38" ht="15.75" customHeight="1">
      <c r="A833" s="1"/>
      <c r="B833" s="109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spans="1:38" ht="15.75" customHeight="1">
      <c r="A834" s="1"/>
      <c r="B834" s="109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spans="1:38" ht="15.75" customHeight="1">
      <c r="A835" s="1"/>
      <c r="B835" s="109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spans="1:38" ht="15.75" customHeight="1">
      <c r="A836" s="1"/>
      <c r="B836" s="109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spans="1:38" ht="15.75" customHeight="1">
      <c r="A837" s="1"/>
      <c r="B837" s="109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spans="1:38" ht="15.75" customHeight="1">
      <c r="A838" s="1"/>
      <c r="B838" s="109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spans="1:38" ht="15.75" customHeight="1">
      <c r="A839" s="1"/>
      <c r="B839" s="109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spans="1:38" ht="15.75" customHeight="1">
      <c r="A840" s="1"/>
      <c r="B840" s="109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spans="1:38" ht="15.75" customHeight="1">
      <c r="A841" s="1"/>
      <c r="B841" s="109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spans="1:38" ht="15.75" customHeight="1">
      <c r="A842" s="1"/>
      <c r="B842" s="109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spans="1:38" ht="15.75" customHeight="1">
      <c r="A843" s="1"/>
      <c r="B843" s="109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spans="1:38" ht="15.75" customHeight="1">
      <c r="A844" s="1"/>
      <c r="B844" s="109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spans="1:38" ht="15.75" customHeight="1">
      <c r="A845" s="1"/>
      <c r="B845" s="109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spans="1:38" ht="15.75" customHeight="1">
      <c r="A846" s="1"/>
      <c r="B846" s="109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spans="1:38" ht="15.75" customHeight="1">
      <c r="A847" s="1"/>
      <c r="B847" s="109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spans="1:38" ht="15.75" customHeight="1">
      <c r="A848" s="1"/>
      <c r="B848" s="109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spans="1:38" ht="15.75" customHeight="1">
      <c r="A849" s="1"/>
      <c r="B849" s="109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spans="1:38" ht="15.75" customHeight="1">
      <c r="A850" s="1"/>
      <c r="B850" s="109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spans="1:38" ht="15.75" customHeight="1">
      <c r="A851" s="1"/>
      <c r="B851" s="109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spans="1:38" ht="15.75" customHeight="1">
      <c r="A852" s="1"/>
      <c r="B852" s="109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spans="1:38" ht="15.75" customHeight="1">
      <c r="A853" s="1"/>
      <c r="B853" s="109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spans="1:38" ht="15.75" customHeight="1">
      <c r="A854" s="1"/>
      <c r="B854" s="109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spans="1:38" ht="15.75" customHeight="1">
      <c r="A855" s="1"/>
      <c r="B855" s="109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spans="1:38" ht="15.75" customHeight="1">
      <c r="A856" s="1"/>
      <c r="B856" s="109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spans="1:38" ht="15.75" customHeight="1">
      <c r="A857" s="1"/>
      <c r="B857" s="109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spans="1:38" ht="15.75" customHeight="1">
      <c r="A858" s="1"/>
      <c r="B858" s="109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spans="1:38" ht="15.75" customHeight="1">
      <c r="A859" s="1"/>
      <c r="B859" s="109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spans="1:38" ht="15.75" customHeight="1">
      <c r="A860" s="1"/>
      <c r="B860" s="109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spans="1:38" ht="15.75" customHeight="1">
      <c r="A861" s="1"/>
      <c r="B861" s="109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spans="1:38" ht="15.75" customHeight="1">
      <c r="A862" s="1"/>
      <c r="B862" s="109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spans="1:38" ht="15.75" customHeight="1">
      <c r="A863" s="1"/>
      <c r="B863" s="109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spans="1:38" ht="15.75" customHeight="1">
      <c r="A864" s="1"/>
      <c r="B864" s="109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spans="1:38" ht="15.75" customHeight="1">
      <c r="A865" s="1"/>
      <c r="B865" s="109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spans="1:38" ht="15.75" customHeight="1">
      <c r="A866" s="1"/>
      <c r="B866" s="109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spans="1:38" ht="15.75" customHeight="1">
      <c r="A867" s="1"/>
      <c r="B867" s="109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spans="1:38" ht="15.75" customHeight="1">
      <c r="A868" s="1"/>
      <c r="B868" s="109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spans="1:38" ht="15.75" customHeight="1">
      <c r="A869" s="1"/>
      <c r="B869" s="109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spans="1:38" ht="15.75" customHeight="1">
      <c r="A870" s="1"/>
      <c r="B870" s="109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spans="1:38" ht="15.75" customHeight="1">
      <c r="A871" s="1"/>
      <c r="B871" s="109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spans="1:38" ht="15.75" customHeight="1">
      <c r="A872" s="1"/>
      <c r="B872" s="109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spans="1:38" ht="15.75" customHeight="1">
      <c r="A873" s="1"/>
      <c r="B873" s="109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spans="1:38" ht="15.75" customHeight="1">
      <c r="A874" s="1"/>
      <c r="B874" s="109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spans="1:38" ht="15.75" customHeight="1">
      <c r="A875" s="1"/>
      <c r="B875" s="109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spans="1:38" ht="15.75" customHeight="1">
      <c r="A876" s="1"/>
      <c r="B876" s="109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spans="1:38" ht="15.75" customHeight="1">
      <c r="A877" s="1"/>
      <c r="B877" s="109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spans="1:38" ht="15.75" customHeight="1">
      <c r="A878" s="1"/>
      <c r="B878" s="109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spans="1:38" ht="15.75" customHeight="1">
      <c r="A879" s="1"/>
      <c r="B879" s="109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spans="1:38" ht="15.75" customHeight="1">
      <c r="A880" s="1"/>
      <c r="B880" s="109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spans="1:38" ht="15.75" customHeight="1">
      <c r="A881" s="1"/>
      <c r="B881" s="109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spans="1:38" ht="15.75" customHeight="1">
      <c r="A882" s="1"/>
      <c r="B882" s="109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spans="1:38" ht="15.75" customHeight="1">
      <c r="A883" s="1"/>
      <c r="B883" s="109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spans="1:38" ht="15.75" customHeight="1">
      <c r="A884" s="1"/>
      <c r="B884" s="109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spans="1:38" ht="15.75" customHeight="1">
      <c r="A885" s="1"/>
      <c r="B885" s="109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spans="1:38" ht="15.75" customHeight="1">
      <c r="A886" s="1"/>
      <c r="B886" s="109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spans="1:38" ht="15.75" customHeight="1">
      <c r="A887" s="1"/>
      <c r="B887" s="109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spans="1:38" ht="15.75" customHeight="1">
      <c r="A888" s="1"/>
      <c r="B888" s="109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spans="1:38" ht="15.75" customHeight="1">
      <c r="A889" s="1"/>
      <c r="B889" s="109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spans="1:38" ht="15.75" customHeight="1">
      <c r="A890" s="1"/>
      <c r="B890" s="109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spans="1:38" ht="15.75" customHeight="1">
      <c r="A891" s="1"/>
      <c r="B891" s="109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spans="1:38" ht="15.75" customHeight="1">
      <c r="A892" s="1"/>
      <c r="B892" s="109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spans="1:38" ht="15.75" customHeight="1">
      <c r="A893" s="1"/>
      <c r="B893" s="109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spans="1:38" ht="15.75" customHeight="1">
      <c r="A894" s="1"/>
      <c r="B894" s="109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spans="1:38" ht="15.75" customHeight="1">
      <c r="A895" s="1"/>
      <c r="B895" s="109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spans="1:38" ht="15.75" customHeight="1">
      <c r="A896" s="1"/>
      <c r="B896" s="109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spans="1:38" ht="15.75" customHeight="1">
      <c r="A897" s="1"/>
      <c r="B897" s="109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spans="1:38" ht="15.75" customHeight="1">
      <c r="A898" s="1"/>
      <c r="B898" s="109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spans="1:38" ht="15.75" customHeight="1">
      <c r="A899" s="1"/>
      <c r="B899" s="109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spans="1:38" ht="15.75" customHeight="1">
      <c r="A900" s="1"/>
      <c r="B900" s="109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spans="1:38" ht="15.75" customHeight="1">
      <c r="A901" s="1"/>
      <c r="B901" s="109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spans="1:38" ht="15.75" customHeight="1">
      <c r="A902" s="1"/>
      <c r="B902" s="109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spans="1:38" ht="15.75" customHeight="1">
      <c r="A903" s="1"/>
      <c r="B903" s="109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spans="1:38" ht="15.75" customHeight="1">
      <c r="A904" s="1"/>
      <c r="B904" s="109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spans="1:38" ht="15.75" customHeight="1">
      <c r="A905" s="1"/>
      <c r="B905" s="109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spans="1:38" ht="15.75" customHeight="1">
      <c r="A906" s="1"/>
      <c r="B906" s="109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spans="1:38" ht="15.75" customHeight="1">
      <c r="A907" s="1"/>
      <c r="B907" s="109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spans="1:38" ht="15.75" customHeight="1">
      <c r="A908" s="1"/>
      <c r="B908" s="109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spans="1:38" ht="15.75" customHeight="1">
      <c r="A909" s="1"/>
      <c r="B909" s="109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spans="1:38" ht="15.75" customHeight="1">
      <c r="A910" s="1"/>
      <c r="B910" s="109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spans="1:38" ht="15.75" customHeight="1">
      <c r="A911" s="1"/>
      <c r="B911" s="109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spans="1:38" ht="15.75" customHeight="1">
      <c r="A912" s="1"/>
      <c r="B912" s="109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spans="1:38" ht="15.75" customHeight="1">
      <c r="A913" s="1"/>
      <c r="B913" s="109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spans="1:38" ht="15.75" customHeight="1">
      <c r="A914" s="1"/>
      <c r="B914" s="109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spans="1:38" ht="15.75" customHeight="1">
      <c r="A915" s="1"/>
      <c r="B915" s="109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spans="1:38" ht="15.75" customHeight="1">
      <c r="A916" s="1"/>
      <c r="B916" s="109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spans="1:38" ht="15.75" customHeight="1">
      <c r="A917" s="1"/>
      <c r="B917" s="109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spans="1:38" ht="15.75" customHeight="1">
      <c r="A918" s="1"/>
      <c r="B918" s="109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spans="1:38" ht="15.75" customHeight="1">
      <c r="A919" s="1"/>
      <c r="B919" s="109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spans="1:38" ht="15.75" customHeight="1">
      <c r="A920" s="1"/>
      <c r="B920" s="109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spans="1:38" ht="15.75" customHeight="1">
      <c r="A921" s="1"/>
      <c r="B921" s="109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spans="1:38" ht="15.75" customHeight="1">
      <c r="A922" s="1"/>
      <c r="B922" s="109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spans="1:38" ht="15.75" customHeight="1">
      <c r="A923" s="1"/>
      <c r="B923" s="109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spans="1:38" ht="15.75" customHeight="1">
      <c r="A924" s="1"/>
      <c r="B924" s="109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spans="1:38" ht="15.75" customHeight="1">
      <c r="A925" s="1"/>
      <c r="B925" s="109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spans="1:38" ht="15.75" customHeight="1">
      <c r="A926" s="1"/>
      <c r="B926" s="109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spans="1:38" ht="15.75" customHeight="1">
      <c r="A927" s="1"/>
      <c r="B927" s="109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spans="1:38" ht="15.75" customHeight="1">
      <c r="A928" s="1"/>
      <c r="B928" s="109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spans="1:38" ht="15.75" customHeight="1">
      <c r="A929" s="1"/>
      <c r="B929" s="109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spans="1:38" ht="15.75" customHeight="1">
      <c r="A930" s="1"/>
      <c r="B930" s="109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spans="1:38" ht="15.75" customHeight="1">
      <c r="A931" s="1"/>
      <c r="B931" s="109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spans="1:38" ht="15.75" customHeight="1">
      <c r="A932" s="1"/>
      <c r="B932" s="109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spans="1:38" ht="15.75" customHeight="1">
      <c r="A933" s="1"/>
      <c r="B933" s="109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spans="1:38" ht="15.75" customHeight="1">
      <c r="A934" s="1"/>
      <c r="B934" s="109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spans="1:38" ht="15.75" customHeight="1">
      <c r="A935" s="1"/>
      <c r="B935" s="109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spans="1:38" ht="15.75" customHeight="1">
      <c r="A936" s="1"/>
      <c r="B936" s="109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spans="1:38" ht="15.75" customHeight="1">
      <c r="A937" s="1"/>
      <c r="B937" s="109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spans="1:38" ht="15.75" customHeight="1">
      <c r="A938" s="1"/>
      <c r="B938" s="109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spans="1:38" ht="15.75" customHeight="1">
      <c r="A939" s="1"/>
      <c r="B939" s="109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spans="1:38" ht="15.75" customHeight="1">
      <c r="A940" s="1"/>
      <c r="B940" s="109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spans="1:38" ht="15.75" customHeight="1">
      <c r="A941" s="1"/>
      <c r="B941" s="109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spans="1:38" ht="15.75" customHeight="1">
      <c r="A942" s="1"/>
      <c r="B942" s="109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spans="1:38" ht="15.75" customHeight="1">
      <c r="A943" s="1"/>
      <c r="B943" s="109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spans="1:38" ht="15.75" customHeight="1">
      <c r="A944" s="1"/>
      <c r="B944" s="109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spans="1:38" ht="15.75" customHeight="1">
      <c r="A945" s="1"/>
      <c r="B945" s="109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spans="1:38" ht="15.75" customHeight="1">
      <c r="A946" s="1"/>
      <c r="B946" s="109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spans="1:38" ht="15.75" customHeight="1">
      <c r="A947" s="1"/>
      <c r="B947" s="109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spans="1:38" ht="15.75" customHeight="1">
      <c r="A948" s="1"/>
      <c r="B948" s="109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spans="1:38" ht="15.75" customHeight="1">
      <c r="A949" s="1"/>
      <c r="B949" s="109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spans="1:38" ht="15.75" customHeight="1">
      <c r="A950" s="1"/>
      <c r="B950" s="109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spans="1:38" ht="15.75" customHeight="1">
      <c r="A951" s="1"/>
      <c r="B951" s="109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spans="1:38" ht="15.75" customHeight="1">
      <c r="A952" s="1"/>
      <c r="B952" s="109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spans="1:38" ht="15.75" customHeight="1">
      <c r="A953" s="1"/>
      <c r="B953" s="109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spans="1:38" ht="15.75" customHeight="1">
      <c r="A954" s="1"/>
      <c r="B954" s="109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spans="1:38" ht="15.75" customHeight="1">
      <c r="A955" s="1"/>
      <c r="B955" s="109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spans="1:38" ht="15.75" customHeight="1">
      <c r="A956" s="1"/>
      <c r="B956" s="109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spans="1:38" ht="15.75" customHeight="1">
      <c r="A957" s="1"/>
      <c r="B957" s="109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spans="1:38" ht="15.75" customHeight="1">
      <c r="A958" s="1"/>
      <c r="B958" s="109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spans="1:38" ht="15.75" customHeight="1">
      <c r="A959" s="1"/>
      <c r="B959" s="109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spans="1:38" ht="15.75" customHeight="1">
      <c r="A960" s="1"/>
      <c r="B960" s="109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spans="1:38" ht="15.75" customHeight="1">
      <c r="A961" s="1"/>
      <c r="B961" s="109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spans="1:38" ht="15.75" customHeight="1">
      <c r="A962" s="1"/>
      <c r="B962" s="109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spans="1:38" ht="15.75" customHeight="1">
      <c r="A963" s="1"/>
      <c r="B963" s="109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spans="1:38" ht="15.75" customHeight="1">
      <c r="A964" s="1"/>
      <c r="B964" s="109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spans="1:38" ht="15.75" customHeight="1">
      <c r="A965" s="1"/>
      <c r="B965" s="109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spans="1:38" ht="15.75" customHeight="1">
      <c r="A966" s="1"/>
      <c r="B966" s="109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spans="1:38" ht="15.75" customHeight="1">
      <c r="A967" s="1"/>
      <c r="B967" s="109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spans="1:38" ht="15.75" customHeight="1">
      <c r="A968" s="1"/>
      <c r="B968" s="109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spans="1:38" ht="15.75" customHeight="1">
      <c r="A969" s="1"/>
      <c r="B969" s="109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spans="1:38" ht="15.75" customHeight="1">
      <c r="A970" s="1"/>
      <c r="B970" s="109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spans="1:38" ht="15.75" customHeight="1">
      <c r="A971" s="1"/>
      <c r="B971" s="109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spans="1:38" ht="15.75" customHeight="1">
      <c r="A972" s="1"/>
      <c r="B972" s="109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spans="1:38" ht="15.75" customHeight="1">
      <c r="A973" s="1"/>
      <c r="B973" s="109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spans="1:38" ht="15.75" customHeight="1">
      <c r="A974" s="1"/>
      <c r="B974" s="109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spans="1:38" ht="15.75" customHeight="1">
      <c r="A975" s="1"/>
      <c r="B975" s="109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spans="1:38" ht="15.75" customHeight="1">
      <c r="A976" s="1"/>
      <c r="B976" s="109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spans="1:38" ht="15.75" customHeight="1">
      <c r="A977" s="1"/>
      <c r="B977" s="109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spans="1:38" ht="15.75" customHeight="1">
      <c r="A978" s="1"/>
      <c r="B978" s="109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spans="1:38" ht="15.75" customHeight="1">
      <c r="A979" s="1"/>
      <c r="B979" s="109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spans="1:38" ht="15.75" customHeight="1">
      <c r="A980" s="1"/>
      <c r="B980" s="109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spans="1:38" ht="15.75" customHeight="1">
      <c r="A981" s="1"/>
      <c r="B981" s="109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spans="1:38" ht="15.75" customHeight="1">
      <c r="A982" s="1"/>
      <c r="B982" s="109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spans="1:38" ht="15.75" customHeight="1">
      <c r="A983" s="1"/>
      <c r="B983" s="109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spans="1:38" ht="15.75" customHeight="1">
      <c r="A984" s="1"/>
      <c r="B984" s="109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spans="1:38" ht="15.75" customHeight="1">
      <c r="A985" s="1"/>
      <c r="B985" s="109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spans="1:38" ht="15.75" customHeight="1">
      <c r="A986" s="1"/>
      <c r="B986" s="109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spans="1:38" ht="15.75" customHeight="1">
      <c r="A987" s="1"/>
      <c r="B987" s="109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spans="1:38" ht="15.75" customHeight="1">
      <c r="A988" s="1"/>
      <c r="B988" s="109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spans="1:38" ht="15.75" customHeight="1">
      <c r="A989" s="1"/>
      <c r="B989" s="109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spans="1:38" ht="15.75" customHeight="1">
      <c r="A990" s="1"/>
      <c r="B990" s="109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spans="1:38" ht="15.75" customHeight="1">
      <c r="A991" s="1"/>
      <c r="B991" s="109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spans="1:38" ht="15.75" customHeight="1">
      <c r="A992" s="1"/>
      <c r="B992" s="109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spans="1:38" ht="15.75" customHeight="1">
      <c r="A993" s="1"/>
      <c r="B993" s="109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spans="1:38" ht="15.75" customHeight="1">
      <c r="A994" s="1"/>
      <c r="B994" s="109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spans="1:38" ht="15.75" customHeight="1">
      <c r="A995" s="1"/>
      <c r="B995" s="109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spans="1:38" ht="15.75" customHeight="1">
      <c r="A996" s="1"/>
      <c r="B996" s="109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spans="1:38" ht="15.75" customHeight="1">
      <c r="A997" s="1"/>
      <c r="B997" s="109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spans="1:38" ht="15.75" customHeight="1">
      <c r="A998" s="1"/>
      <c r="B998" s="109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spans="1:38" ht="15.75" customHeight="1">
      <c r="A999" s="1"/>
      <c r="B999" s="109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spans="1:38" ht="15.75" customHeight="1">
      <c r="A1000" s="1"/>
      <c r="B1000" s="109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spans="1:38" ht="15.75" customHeight="1">
      <c r="A1001" s="1"/>
      <c r="B1001" s="109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  <row r="1002" spans="1:38" ht="15.75" customHeight="1">
      <c r="A1002" s="1"/>
      <c r="B1002" s="109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</row>
    <row r="1003" spans="1:38" ht="15.75" customHeight="1">
      <c r="A1003" s="1"/>
      <c r="B1003" s="109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</row>
    <row r="1004" spans="1:38" ht="15.75" customHeight="1">
      <c r="A1004" s="1"/>
      <c r="B1004" s="109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</row>
    <row r="1005" spans="1:38" ht="15.75" customHeight="1">
      <c r="A1005" s="1"/>
      <c r="B1005" s="109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</row>
    <row r="1006" spans="1:38" ht="15.75" customHeight="1">
      <c r="A1006" s="1"/>
      <c r="B1006" s="109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</row>
    <row r="1007" spans="1:38" ht="15.75" customHeight="1">
      <c r="A1007" s="1"/>
      <c r="B1007" s="109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</row>
    <row r="1008" spans="1:38" ht="15.75" customHeight="1">
      <c r="A1008" s="1"/>
      <c r="B1008" s="109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</row>
    <row r="1009" spans="1:38" ht="15.75" customHeight="1">
      <c r="A1009" s="1"/>
      <c r="B1009" s="109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</row>
    <row r="1010" spans="1:38" ht="15.75" customHeight="1">
      <c r="A1010" s="1"/>
      <c r="B1010" s="109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</row>
    <row r="1011" spans="1:38" ht="15.75" customHeight="1">
      <c r="A1011" s="1"/>
      <c r="B1011" s="109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</row>
    <row r="1012" spans="1:38" ht="15.75" customHeight="1">
      <c r="A1012" s="1"/>
      <c r="B1012" s="109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</row>
    <row r="1013" spans="1:38" ht="15.75" customHeight="1">
      <c r="A1013" s="1"/>
      <c r="B1013" s="109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</row>
    <row r="1014" spans="1:38" ht="15.75" customHeight="1">
      <c r="A1014" s="1"/>
      <c r="B1014" s="109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</row>
    <row r="1015" spans="1:38" ht="15.75" customHeight="1">
      <c r="A1015" s="1"/>
      <c r="B1015" s="109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</row>
  </sheetData>
  <mergeCells count="158">
    <mergeCell ref="A1:R1"/>
    <mergeCell ref="A2:R2"/>
    <mergeCell ref="A3:F3"/>
    <mergeCell ref="A4:F4"/>
    <mergeCell ref="A5:F5"/>
    <mergeCell ref="A6:F6"/>
    <mergeCell ref="A7:F7"/>
    <mergeCell ref="A8:F8"/>
    <mergeCell ref="A9:G9"/>
    <mergeCell ref="H9:R9"/>
    <mergeCell ref="I10:L10"/>
    <mergeCell ref="I11:L11"/>
    <mergeCell ref="I12:L12"/>
    <mergeCell ref="I13:L13"/>
    <mergeCell ref="I14:L14"/>
    <mergeCell ref="I15:L15"/>
    <mergeCell ref="I16:L16"/>
    <mergeCell ref="I17:L17"/>
    <mergeCell ref="I18:L18"/>
    <mergeCell ref="I19:L19"/>
    <mergeCell ref="I20:L20"/>
    <mergeCell ref="I21:L21"/>
    <mergeCell ref="I22:L22"/>
    <mergeCell ref="I23:L23"/>
    <mergeCell ref="I24:L24"/>
    <mergeCell ref="I25:L25"/>
    <mergeCell ref="I26:L26"/>
    <mergeCell ref="I27:L27"/>
    <mergeCell ref="I28:L28"/>
    <mergeCell ref="I29:L29"/>
    <mergeCell ref="I30:L30"/>
    <mergeCell ref="I31:L31"/>
    <mergeCell ref="I32:L32"/>
    <mergeCell ref="I33:L33"/>
    <mergeCell ref="I34:L34"/>
    <mergeCell ref="I35:L35"/>
    <mergeCell ref="I36:L36"/>
    <mergeCell ref="I37:L37"/>
    <mergeCell ref="I38:L38"/>
    <mergeCell ref="I39:L39"/>
    <mergeCell ref="I40:L40"/>
    <mergeCell ref="I41:L41"/>
    <mergeCell ref="I42:L42"/>
    <mergeCell ref="I43:L43"/>
    <mergeCell ref="I44:L44"/>
    <mergeCell ref="I45:L45"/>
    <mergeCell ref="I46:L46"/>
    <mergeCell ref="I47:L47"/>
    <mergeCell ref="I48:L48"/>
    <mergeCell ref="I49:L49"/>
    <mergeCell ref="I50:L50"/>
    <mergeCell ref="I51:L51"/>
    <mergeCell ref="I52:L52"/>
    <mergeCell ref="I53:L53"/>
    <mergeCell ref="I54:L54"/>
    <mergeCell ref="I55:L55"/>
    <mergeCell ref="I56:L56"/>
    <mergeCell ref="I57:L57"/>
    <mergeCell ref="I58:L58"/>
    <mergeCell ref="I59:L59"/>
    <mergeCell ref="I60:L60"/>
    <mergeCell ref="I61:L61"/>
    <mergeCell ref="I62:L62"/>
    <mergeCell ref="I63:L63"/>
    <mergeCell ref="I64:L64"/>
    <mergeCell ref="I65:L65"/>
    <mergeCell ref="I66:L66"/>
    <mergeCell ref="I67:L67"/>
    <mergeCell ref="I68:L68"/>
    <mergeCell ref="I69:L69"/>
    <mergeCell ref="I70:L70"/>
    <mergeCell ref="I71:L71"/>
    <mergeCell ref="I72:L72"/>
    <mergeCell ref="I73:L73"/>
    <mergeCell ref="I74:L74"/>
    <mergeCell ref="I75:L75"/>
    <mergeCell ref="I76:L76"/>
    <mergeCell ref="I77:L77"/>
    <mergeCell ref="I78:L78"/>
    <mergeCell ref="I79:L79"/>
    <mergeCell ref="I80:L80"/>
    <mergeCell ref="I81:L81"/>
    <mergeCell ref="I82:L82"/>
    <mergeCell ref="I83:L83"/>
    <mergeCell ref="I84:L84"/>
    <mergeCell ref="I85:L85"/>
    <mergeCell ref="I86:L86"/>
    <mergeCell ref="I87:L87"/>
    <mergeCell ref="I88:L88"/>
    <mergeCell ref="I89:L89"/>
    <mergeCell ref="I90:L90"/>
    <mergeCell ref="I91:L91"/>
    <mergeCell ref="I92:L92"/>
    <mergeCell ref="I93:L93"/>
    <mergeCell ref="I94:L94"/>
    <mergeCell ref="I95:L95"/>
    <mergeCell ref="I96:L96"/>
    <mergeCell ref="I97:L97"/>
    <mergeCell ref="I98:L98"/>
    <mergeCell ref="I99:L99"/>
    <mergeCell ref="I100:L100"/>
    <mergeCell ref="I101:L101"/>
    <mergeCell ref="I102:L102"/>
    <mergeCell ref="I103:L103"/>
    <mergeCell ref="I104:L104"/>
    <mergeCell ref="I105:L105"/>
    <mergeCell ref="I106:L106"/>
    <mergeCell ref="I107:L107"/>
    <mergeCell ref="I108:L108"/>
    <mergeCell ref="I109:L109"/>
    <mergeCell ref="I110:L110"/>
    <mergeCell ref="I111:L111"/>
    <mergeCell ref="I112:L112"/>
    <mergeCell ref="I113:L113"/>
    <mergeCell ref="I114:L114"/>
    <mergeCell ref="I115:L115"/>
    <mergeCell ref="I116:L116"/>
    <mergeCell ref="I117:L117"/>
    <mergeCell ref="O135:P135"/>
    <mergeCell ref="Q135:R135"/>
    <mergeCell ref="L131:M131"/>
    <mergeCell ref="I127:L127"/>
    <mergeCell ref="I128:L128"/>
    <mergeCell ref="I129:L129"/>
    <mergeCell ref="I130:L130"/>
    <mergeCell ref="I118:L118"/>
    <mergeCell ref="I119:L119"/>
    <mergeCell ref="I120:L120"/>
    <mergeCell ref="I121:L121"/>
    <mergeCell ref="I122:L122"/>
    <mergeCell ref="I123:L123"/>
    <mergeCell ref="I124:L124"/>
    <mergeCell ref="I125:L125"/>
    <mergeCell ref="I126:L126"/>
    <mergeCell ref="O136:P136"/>
    <mergeCell ref="Q136:R136"/>
    <mergeCell ref="I137:J137"/>
    <mergeCell ref="K137:M137"/>
    <mergeCell ref="O137:P137"/>
    <mergeCell ref="Q137:R137"/>
    <mergeCell ref="N131:N137"/>
    <mergeCell ref="Q131:R131"/>
    <mergeCell ref="Q133:R133"/>
    <mergeCell ref="I131:K131"/>
    <mergeCell ref="I132:M132"/>
    <mergeCell ref="O132:P132"/>
    <mergeCell ref="Q132:R132"/>
    <mergeCell ref="I133:M133"/>
    <mergeCell ref="O133:P133"/>
    <mergeCell ref="I134:J134"/>
    <mergeCell ref="K134:M134"/>
    <mergeCell ref="O134:P134"/>
    <mergeCell ref="I136:J136"/>
    <mergeCell ref="K136:M136"/>
    <mergeCell ref="O131:P131"/>
    <mergeCell ref="Q134:R134"/>
    <mergeCell ref="I135:J135"/>
    <mergeCell ref="K135:M135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1013"/>
  <sheetViews>
    <sheetView topLeftCell="E3" workbookViewId="0">
      <selection activeCell="O16" sqref="O16"/>
    </sheetView>
  </sheetViews>
  <sheetFormatPr defaultColWidth="11.19921875" defaultRowHeight="15" customHeight="1"/>
  <cols>
    <col min="1" max="1" width="6.8984375" customWidth="1"/>
    <col min="2" max="4" width="8.5" customWidth="1"/>
    <col min="5" max="5" width="10.5" customWidth="1"/>
    <col min="6" max="26" width="8.5" customWidth="1"/>
  </cols>
  <sheetData>
    <row r="1" spans="1:18" ht="29.25">
      <c r="A1" s="272" t="s">
        <v>582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</row>
    <row r="2" spans="1:18" ht="38.1" customHeight="1">
      <c r="A2" s="231" t="s">
        <v>577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</row>
    <row r="3" spans="1:18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142"/>
      <c r="L3" s="5"/>
      <c r="M3" s="5"/>
      <c r="N3" s="6"/>
      <c r="O3" s="7"/>
      <c r="P3" s="8"/>
      <c r="Q3" s="10"/>
      <c r="R3" s="11"/>
    </row>
    <row r="4" spans="1:18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3"/>
      <c r="L4" s="14"/>
      <c r="M4" s="14"/>
      <c r="N4" s="15"/>
      <c r="O4" s="16" t="s">
        <v>7</v>
      </c>
      <c r="P4" s="17"/>
      <c r="Q4" s="19"/>
      <c r="R4" s="20"/>
    </row>
    <row r="5" spans="1:18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3"/>
      <c r="L5" s="14"/>
      <c r="M5" s="14"/>
      <c r="N5" s="15"/>
      <c r="O5" s="21"/>
      <c r="P5" s="23"/>
      <c r="Q5" s="23"/>
      <c r="R5" s="24"/>
    </row>
    <row r="6" spans="1:18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3"/>
      <c r="L6" s="14"/>
      <c r="M6" s="14"/>
      <c r="N6" s="15"/>
      <c r="O6" s="16" t="s">
        <v>12</v>
      </c>
      <c r="P6" s="17"/>
      <c r="Q6" s="19"/>
      <c r="R6" s="25"/>
    </row>
    <row r="7" spans="1:18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3"/>
      <c r="L7" s="14"/>
      <c r="M7" s="14"/>
      <c r="N7" s="15"/>
      <c r="O7" s="21"/>
      <c r="P7" s="23"/>
      <c r="Q7" s="23"/>
      <c r="R7" s="26"/>
    </row>
    <row r="8" spans="1:18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144"/>
      <c r="L8" s="29"/>
      <c r="M8" s="29"/>
      <c r="N8" s="30"/>
      <c r="O8" s="31" t="s">
        <v>17</v>
      </c>
      <c r="P8" s="33"/>
      <c r="Q8" s="34"/>
      <c r="R8" s="35"/>
    </row>
    <row r="9" spans="1:18" ht="23.25">
      <c r="A9" s="223"/>
      <c r="B9" s="224"/>
      <c r="C9" s="224"/>
      <c r="D9" s="224"/>
      <c r="E9" s="224"/>
      <c r="F9" s="224"/>
      <c r="G9" s="225"/>
      <c r="H9" s="226" t="s">
        <v>485</v>
      </c>
      <c r="I9" s="224"/>
      <c r="J9" s="224"/>
      <c r="K9" s="224"/>
      <c r="L9" s="224"/>
      <c r="M9" s="224"/>
      <c r="N9" s="224"/>
      <c r="O9" s="224"/>
      <c r="P9" s="224"/>
      <c r="Q9" s="224"/>
      <c r="R9" s="227"/>
    </row>
    <row r="10" spans="1:18" ht="30">
      <c r="A10" s="36" t="s">
        <v>21</v>
      </c>
      <c r="B10" s="38" t="s">
        <v>22</v>
      </c>
      <c r="C10" s="36" t="s">
        <v>23</v>
      </c>
      <c r="D10" s="36" t="s">
        <v>24</v>
      </c>
      <c r="E10" s="36" t="s">
        <v>25</v>
      </c>
      <c r="F10" s="36" t="s">
        <v>26</v>
      </c>
      <c r="G10" s="41"/>
      <c r="H10" s="36" t="s">
        <v>27</v>
      </c>
      <c r="I10" s="145"/>
      <c r="J10" s="146"/>
      <c r="K10" s="41" t="s">
        <v>486</v>
      </c>
      <c r="L10" s="147"/>
      <c r="M10" s="36" t="s">
        <v>28</v>
      </c>
      <c r="N10" s="36" t="s">
        <v>29</v>
      </c>
      <c r="O10" s="36"/>
      <c r="P10" s="42" t="s">
        <v>30</v>
      </c>
      <c r="Q10" s="36"/>
      <c r="R10" s="44" t="s">
        <v>32</v>
      </c>
    </row>
    <row r="11" spans="1:18" ht="16.5" customHeight="1">
      <c r="A11" s="45">
        <v>1</v>
      </c>
      <c r="B11" s="47" t="s">
        <v>487</v>
      </c>
      <c r="C11" s="50"/>
      <c r="D11" s="50"/>
      <c r="E11" s="148" t="s">
        <v>37</v>
      </c>
      <c r="F11" s="50"/>
      <c r="G11" s="52"/>
      <c r="H11" s="149"/>
      <c r="I11" s="150"/>
      <c r="J11" s="151"/>
      <c r="K11" s="52"/>
      <c r="L11" s="152"/>
      <c r="M11" s="45">
        <v>0</v>
      </c>
      <c r="N11" s="60">
        <v>20</v>
      </c>
      <c r="O11" s="60"/>
      <c r="P11" s="60">
        <v>49.95</v>
      </c>
      <c r="Q11" s="60"/>
      <c r="R11" s="62">
        <f t="shared" ref="R11:R67" si="0">(M11*N11)</f>
        <v>0</v>
      </c>
    </row>
    <row r="12" spans="1:18" ht="16.5" customHeight="1">
      <c r="A12" s="64">
        <v>2</v>
      </c>
      <c r="B12" s="47" t="s">
        <v>487</v>
      </c>
      <c r="C12" s="50"/>
      <c r="D12" s="50"/>
      <c r="E12" s="148" t="s">
        <v>208</v>
      </c>
      <c r="F12" s="50"/>
      <c r="G12" s="52"/>
      <c r="H12" s="149"/>
      <c r="I12" s="150"/>
      <c r="J12" s="151"/>
      <c r="K12" s="52"/>
      <c r="L12" s="152"/>
      <c r="M12" s="64">
        <v>0</v>
      </c>
      <c r="N12" s="60">
        <v>20</v>
      </c>
      <c r="O12" s="60"/>
      <c r="P12" s="60">
        <v>49.95</v>
      </c>
      <c r="Q12" s="60"/>
      <c r="R12" s="62">
        <f t="shared" si="0"/>
        <v>0</v>
      </c>
    </row>
    <row r="13" spans="1:18" ht="16.5" customHeight="1">
      <c r="A13" s="64">
        <v>3</v>
      </c>
      <c r="B13" s="47" t="s">
        <v>487</v>
      </c>
      <c r="C13" s="50"/>
      <c r="D13" s="50"/>
      <c r="E13" s="148" t="s">
        <v>53</v>
      </c>
      <c r="F13" s="50"/>
      <c r="G13" s="52"/>
      <c r="H13" s="149"/>
      <c r="I13" s="150"/>
      <c r="J13" s="151"/>
      <c r="K13" s="52"/>
      <c r="L13" s="152"/>
      <c r="M13" s="64">
        <v>0</v>
      </c>
      <c r="N13" s="60">
        <v>20</v>
      </c>
      <c r="O13" s="60"/>
      <c r="P13" s="60">
        <v>49.95</v>
      </c>
      <c r="Q13" s="60"/>
      <c r="R13" s="62">
        <f t="shared" si="0"/>
        <v>0</v>
      </c>
    </row>
    <row r="14" spans="1:18" ht="16.5" customHeight="1">
      <c r="A14" s="45">
        <v>4</v>
      </c>
      <c r="B14" s="47" t="s">
        <v>487</v>
      </c>
      <c r="C14" s="50"/>
      <c r="D14" s="50"/>
      <c r="E14" s="148" t="s">
        <v>58</v>
      </c>
      <c r="F14" s="50"/>
      <c r="G14" s="52"/>
      <c r="H14" s="149"/>
      <c r="I14" s="150"/>
      <c r="J14" s="151"/>
      <c r="K14" s="52"/>
      <c r="L14" s="152"/>
      <c r="M14" s="64">
        <v>0</v>
      </c>
      <c r="N14" s="60">
        <v>20</v>
      </c>
      <c r="O14" s="60"/>
      <c r="P14" s="60">
        <v>49.95</v>
      </c>
      <c r="Q14" s="60"/>
      <c r="R14" s="62">
        <f t="shared" si="0"/>
        <v>0</v>
      </c>
    </row>
    <row r="15" spans="1:18" ht="16.5" customHeight="1">
      <c r="A15" s="64">
        <v>5</v>
      </c>
      <c r="B15" s="47" t="s">
        <v>487</v>
      </c>
      <c r="C15" s="50"/>
      <c r="D15" s="50"/>
      <c r="E15" s="148" t="s">
        <v>45</v>
      </c>
      <c r="F15" s="50"/>
      <c r="G15" s="52"/>
      <c r="H15" s="149"/>
      <c r="I15" s="150"/>
      <c r="J15" s="151"/>
      <c r="K15" s="52"/>
      <c r="L15" s="152"/>
      <c r="M15" s="64">
        <v>0</v>
      </c>
      <c r="N15" s="60">
        <v>20</v>
      </c>
      <c r="O15" s="60"/>
      <c r="P15" s="60">
        <v>49.95</v>
      </c>
      <c r="Q15" s="60"/>
      <c r="R15" s="62">
        <f t="shared" si="0"/>
        <v>0</v>
      </c>
    </row>
    <row r="16" spans="1:18" ht="16.5" customHeight="1">
      <c r="A16" s="64">
        <v>6</v>
      </c>
      <c r="B16" s="47" t="s">
        <v>487</v>
      </c>
      <c r="C16" s="50"/>
      <c r="D16" s="50"/>
      <c r="E16" s="148" t="s">
        <v>94</v>
      </c>
      <c r="F16" s="50"/>
      <c r="G16" s="52"/>
      <c r="H16" s="149"/>
      <c r="I16" s="150"/>
      <c r="J16" s="151"/>
      <c r="K16" s="52"/>
      <c r="L16" s="152"/>
      <c r="M16" s="64">
        <v>0</v>
      </c>
      <c r="N16" s="60">
        <v>20</v>
      </c>
      <c r="O16" s="60"/>
      <c r="P16" s="60">
        <v>49.95</v>
      </c>
      <c r="Q16" s="60"/>
      <c r="R16" s="62">
        <f t="shared" si="0"/>
        <v>0</v>
      </c>
    </row>
    <row r="17" spans="1:18" ht="16.5" customHeight="1">
      <c r="A17" s="45">
        <v>7</v>
      </c>
      <c r="B17" s="47" t="s">
        <v>487</v>
      </c>
      <c r="C17" s="50"/>
      <c r="D17" s="50"/>
      <c r="E17" s="148" t="s">
        <v>61</v>
      </c>
      <c r="F17" s="50"/>
      <c r="G17" s="52"/>
      <c r="H17" s="149"/>
      <c r="I17" s="150"/>
      <c r="J17" s="151"/>
      <c r="K17" s="52"/>
      <c r="L17" s="152"/>
      <c r="M17" s="64">
        <v>0</v>
      </c>
      <c r="N17" s="60">
        <v>20</v>
      </c>
      <c r="O17" s="60"/>
      <c r="P17" s="60">
        <v>49.95</v>
      </c>
      <c r="Q17" s="60"/>
      <c r="R17" s="62">
        <f t="shared" si="0"/>
        <v>0</v>
      </c>
    </row>
    <row r="18" spans="1:18" ht="16.5" customHeight="1">
      <c r="A18" s="64">
        <v>8</v>
      </c>
      <c r="B18" s="47" t="s">
        <v>487</v>
      </c>
      <c r="C18" s="50"/>
      <c r="D18" s="50"/>
      <c r="E18" s="148" t="s">
        <v>93</v>
      </c>
      <c r="F18" s="50"/>
      <c r="G18" s="52"/>
      <c r="H18" s="149"/>
      <c r="I18" s="150"/>
      <c r="J18" s="151"/>
      <c r="K18" s="52"/>
      <c r="L18" s="152"/>
      <c r="M18" s="64">
        <v>0</v>
      </c>
      <c r="N18" s="60">
        <v>20</v>
      </c>
      <c r="O18" s="60"/>
      <c r="P18" s="60">
        <v>49.95</v>
      </c>
      <c r="Q18" s="60"/>
      <c r="R18" s="62">
        <f t="shared" si="0"/>
        <v>0</v>
      </c>
    </row>
    <row r="19" spans="1:18" ht="16.5" customHeight="1">
      <c r="A19" s="64">
        <v>9</v>
      </c>
      <c r="B19" s="47" t="s">
        <v>488</v>
      </c>
      <c r="C19" s="50"/>
      <c r="D19" s="50"/>
      <c r="E19" s="50" t="s">
        <v>489</v>
      </c>
      <c r="F19" s="50"/>
      <c r="G19" s="52"/>
      <c r="H19" s="149"/>
      <c r="I19" s="150"/>
      <c r="J19" s="151"/>
      <c r="K19" s="52"/>
      <c r="L19" s="152"/>
      <c r="M19" s="64">
        <v>0</v>
      </c>
      <c r="N19" s="60">
        <v>18</v>
      </c>
      <c r="O19" s="60"/>
      <c r="P19" s="60">
        <v>39.950000000000003</v>
      </c>
      <c r="Q19" s="60"/>
      <c r="R19" s="62">
        <f t="shared" si="0"/>
        <v>0</v>
      </c>
    </row>
    <row r="20" spans="1:18" ht="16.5" customHeight="1">
      <c r="A20" s="45">
        <v>10</v>
      </c>
      <c r="B20" s="47" t="s">
        <v>490</v>
      </c>
      <c r="C20" s="50"/>
      <c r="D20" s="50"/>
      <c r="E20" s="50" t="s">
        <v>491</v>
      </c>
      <c r="F20" s="50"/>
      <c r="G20" s="52"/>
      <c r="H20" s="149"/>
      <c r="I20" s="150"/>
      <c r="J20" s="151"/>
      <c r="K20" s="52"/>
      <c r="L20" s="152"/>
      <c r="M20" s="64">
        <v>0</v>
      </c>
      <c r="N20" s="60">
        <v>18</v>
      </c>
      <c r="O20" s="60"/>
      <c r="P20" s="60">
        <v>39.950000000000003</v>
      </c>
      <c r="Q20" s="60"/>
      <c r="R20" s="62">
        <f t="shared" si="0"/>
        <v>0</v>
      </c>
    </row>
    <row r="21" spans="1:18" ht="16.5" customHeight="1">
      <c r="A21" s="64">
        <v>11</v>
      </c>
      <c r="B21" s="47" t="s">
        <v>492</v>
      </c>
      <c r="C21" s="50"/>
      <c r="D21" s="50"/>
      <c r="E21" s="50" t="s">
        <v>493</v>
      </c>
      <c r="F21" s="50"/>
      <c r="G21" s="52"/>
      <c r="H21" s="149"/>
      <c r="I21" s="150"/>
      <c r="J21" s="151"/>
      <c r="K21" s="52"/>
      <c r="L21" s="152"/>
      <c r="M21" s="64">
        <v>0</v>
      </c>
      <c r="N21" s="60">
        <v>18</v>
      </c>
      <c r="O21" s="60"/>
      <c r="P21" s="60">
        <v>39.950000000000003</v>
      </c>
      <c r="Q21" s="60"/>
      <c r="R21" s="62">
        <f t="shared" si="0"/>
        <v>0</v>
      </c>
    </row>
    <row r="22" spans="1:18" ht="16.5" customHeight="1">
      <c r="A22" s="64">
        <v>12</v>
      </c>
      <c r="B22" s="47" t="s">
        <v>494</v>
      </c>
      <c r="C22" s="50"/>
      <c r="D22" s="50"/>
      <c r="E22" s="50" t="s">
        <v>495</v>
      </c>
      <c r="F22" s="50"/>
      <c r="G22" s="52"/>
      <c r="H22" s="149"/>
      <c r="I22" s="150"/>
      <c r="J22" s="151"/>
      <c r="K22" s="52"/>
      <c r="L22" s="152"/>
      <c r="M22" s="64">
        <v>0</v>
      </c>
      <c r="N22" s="60">
        <v>20</v>
      </c>
      <c r="O22" s="60"/>
      <c r="P22" s="60">
        <v>49.95</v>
      </c>
      <c r="Q22" s="60"/>
      <c r="R22" s="62">
        <f t="shared" si="0"/>
        <v>0</v>
      </c>
    </row>
    <row r="23" spans="1:18" ht="16.5" customHeight="1">
      <c r="A23" s="45">
        <v>13</v>
      </c>
      <c r="B23" s="47" t="s">
        <v>496</v>
      </c>
      <c r="C23" s="50"/>
      <c r="D23" s="50"/>
      <c r="E23" s="50" t="s">
        <v>497</v>
      </c>
      <c r="F23" s="50"/>
      <c r="G23" s="52"/>
      <c r="H23" s="149"/>
      <c r="I23" s="150"/>
      <c r="J23" s="151"/>
      <c r="K23" s="52"/>
      <c r="L23" s="152"/>
      <c r="M23" s="64">
        <v>0</v>
      </c>
      <c r="N23" s="60">
        <v>15</v>
      </c>
      <c r="O23" s="60"/>
      <c r="P23" s="60">
        <v>39.950000000000003</v>
      </c>
      <c r="Q23" s="60"/>
      <c r="R23" s="62">
        <f t="shared" si="0"/>
        <v>0</v>
      </c>
    </row>
    <row r="24" spans="1:18" ht="16.5" customHeight="1">
      <c r="A24" s="64">
        <v>14</v>
      </c>
      <c r="B24" s="47" t="s">
        <v>498</v>
      </c>
      <c r="C24" s="50"/>
      <c r="D24" s="50"/>
      <c r="E24" s="50" t="s">
        <v>499</v>
      </c>
      <c r="F24" s="50"/>
      <c r="G24" s="52"/>
      <c r="H24" s="149"/>
      <c r="I24" s="150"/>
      <c r="J24" s="151"/>
      <c r="K24" s="52"/>
      <c r="L24" s="152"/>
      <c r="M24" s="64">
        <v>0</v>
      </c>
      <c r="N24" s="60">
        <v>18</v>
      </c>
      <c r="O24" s="60"/>
      <c r="P24" s="60">
        <v>39.950000000000003</v>
      </c>
      <c r="Q24" s="60"/>
      <c r="R24" s="62">
        <f t="shared" si="0"/>
        <v>0</v>
      </c>
    </row>
    <row r="25" spans="1:18" ht="16.5" customHeight="1">
      <c r="A25" s="64">
        <v>15</v>
      </c>
      <c r="B25" s="47" t="s">
        <v>500</v>
      </c>
      <c r="C25" s="50"/>
      <c r="D25" s="50"/>
      <c r="E25" s="148" t="s">
        <v>37</v>
      </c>
      <c r="F25" s="50"/>
      <c r="G25" s="52"/>
      <c r="H25" s="149"/>
      <c r="I25" s="150"/>
      <c r="J25" s="151"/>
      <c r="K25" s="52"/>
      <c r="L25" s="152"/>
      <c r="M25" s="64">
        <v>0</v>
      </c>
      <c r="N25" s="60">
        <v>10</v>
      </c>
      <c r="O25" s="60"/>
      <c r="P25" s="60">
        <v>24.95</v>
      </c>
      <c r="Q25" s="60"/>
      <c r="R25" s="62">
        <f t="shared" si="0"/>
        <v>0</v>
      </c>
    </row>
    <row r="26" spans="1:18" ht="16.5" customHeight="1">
      <c r="A26" s="45">
        <v>16</v>
      </c>
      <c r="B26" s="47" t="s">
        <v>500</v>
      </c>
      <c r="C26" s="50"/>
      <c r="D26" s="50"/>
      <c r="E26" s="148" t="s">
        <v>53</v>
      </c>
      <c r="F26" s="50"/>
      <c r="G26" s="52"/>
      <c r="H26" s="149"/>
      <c r="I26" s="150"/>
      <c r="J26" s="151"/>
      <c r="K26" s="52"/>
      <c r="L26" s="152"/>
      <c r="M26" s="64">
        <v>0</v>
      </c>
      <c r="N26" s="60">
        <v>10</v>
      </c>
      <c r="O26" s="60"/>
      <c r="P26" s="60">
        <v>24.95</v>
      </c>
      <c r="Q26" s="60"/>
      <c r="R26" s="62">
        <f t="shared" si="0"/>
        <v>0</v>
      </c>
    </row>
    <row r="27" spans="1:18" ht="16.5" customHeight="1">
      <c r="A27" s="64">
        <v>17</v>
      </c>
      <c r="B27" s="47" t="s">
        <v>500</v>
      </c>
      <c r="C27" s="50"/>
      <c r="D27" s="50"/>
      <c r="E27" s="148" t="s">
        <v>58</v>
      </c>
      <c r="F27" s="50"/>
      <c r="G27" s="52"/>
      <c r="H27" s="149"/>
      <c r="I27" s="150"/>
      <c r="J27" s="151"/>
      <c r="K27" s="52"/>
      <c r="L27" s="152"/>
      <c r="M27" s="64">
        <v>0</v>
      </c>
      <c r="N27" s="60">
        <v>10</v>
      </c>
      <c r="O27" s="60"/>
      <c r="P27" s="60">
        <v>24.95</v>
      </c>
      <c r="Q27" s="60"/>
      <c r="R27" s="62">
        <f t="shared" si="0"/>
        <v>0</v>
      </c>
    </row>
    <row r="28" spans="1:18" ht="16.5" customHeight="1">
      <c r="A28" s="64">
        <v>18</v>
      </c>
      <c r="B28" s="47" t="s">
        <v>500</v>
      </c>
      <c r="C28" s="50"/>
      <c r="D28" s="50"/>
      <c r="E28" s="148" t="s">
        <v>208</v>
      </c>
      <c r="F28" s="50"/>
      <c r="G28" s="52"/>
      <c r="H28" s="149"/>
      <c r="I28" s="150"/>
      <c r="J28" s="151"/>
      <c r="K28" s="52"/>
      <c r="L28" s="152"/>
      <c r="M28" s="64">
        <v>0</v>
      </c>
      <c r="N28" s="60">
        <v>10</v>
      </c>
      <c r="O28" s="60"/>
      <c r="P28" s="60">
        <v>24.95</v>
      </c>
      <c r="Q28" s="60"/>
      <c r="R28" s="62">
        <f t="shared" si="0"/>
        <v>0</v>
      </c>
    </row>
    <row r="29" spans="1:18" ht="16.5" customHeight="1">
      <c r="A29" s="45">
        <v>19</v>
      </c>
      <c r="B29" s="47" t="s">
        <v>501</v>
      </c>
      <c r="C29" s="50"/>
      <c r="D29" s="50"/>
      <c r="E29" s="148" t="s">
        <v>37</v>
      </c>
      <c r="F29" s="50"/>
      <c r="G29" s="52"/>
      <c r="H29" s="149"/>
      <c r="I29" s="150"/>
      <c r="J29" s="151"/>
      <c r="K29" s="52"/>
      <c r="L29" s="152"/>
      <c r="M29" s="64">
        <v>0</v>
      </c>
      <c r="N29" s="60">
        <v>10</v>
      </c>
      <c r="O29" s="60"/>
      <c r="P29" s="60">
        <v>24.95</v>
      </c>
      <c r="Q29" s="60"/>
      <c r="R29" s="62">
        <f t="shared" si="0"/>
        <v>0</v>
      </c>
    </row>
    <row r="30" spans="1:18" ht="16.5" customHeight="1">
      <c r="A30" s="64">
        <v>20</v>
      </c>
      <c r="B30" s="47" t="s">
        <v>501</v>
      </c>
      <c r="C30" s="50"/>
      <c r="D30" s="50"/>
      <c r="E30" s="148" t="s">
        <v>53</v>
      </c>
      <c r="F30" s="50"/>
      <c r="G30" s="52"/>
      <c r="H30" s="149"/>
      <c r="I30" s="150"/>
      <c r="J30" s="151"/>
      <c r="K30" s="52"/>
      <c r="L30" s="152"/>
      <c r="M30" s="64">
        <v>0</v>
      </c>
      <c r="N30" s="60">
        <v>10</v>
      </c>
      <c r="O30" s="60"/>
      <c r="P30" s="60">
        <v>24.95</v>
      </c>
      <c r="Q30" s="60"/>
      <c r="R30" s="62">
        <f t="shared" si="0"/>
        <v>0</v>
      </c>
    </row>
    <row r="31" spans="1:18" ht="16.5" customHeight="1">
      <c r="A31" s="64">
        <v>21</v>
      </c>
      <c r="B31" s="47" t="s">
        <v>501</v>
      </c>
      <c r="C31" s="50"/>
      <c r="D31" s="50"/>
      <c r="E31" s="148" t="s">
        <v>58</v>
      </c>
      <c r="F31" s="50"/>
      <c r="G31" s="52"/>
      <c r="H31" s="149"/>
      <c r="I31" s="150"/>
      <c r="J31" s="151"/>
      <c r="K31" s="52"/>
      <c r="L31" s="152"/>
      <c r="M31" s="64">
        <v>0</v>
      </c>
      <c r="N31" s="60">
        <v>10</v>
      </c>
      <c r="O31" s="60"/>
      <c r="P31" s="60">
        <v>24.95</v>
      </c>
      <c r="Q31" s="60"/>
      <c r="R31" s="62">
        <f t="shared" si="0"/>
        <v>0</v>
      </c>
    </row>
    <row r="32" spans="1:18" ht="16.5" customHeight="1">
      <c r="A32" s="45">
        <v>22</v>
      </c>
      <c r="B32" s="47" t="s">
        <v>501</v>
      </c>
      <c r="C32" s="50"/>
      <c r="D32" s="50"/>
      <c r="E32" s="148" t="s">
        <v>208</v>
      </c>
      <c r="F32" s="50"/>
      <c r="G32" s="52"/>
      <c r="H32" s="149"/>
      <c r="I32" s="150"/>
      <c r="J32" s="151"/>
      <c r="K32" s="52"/>
      <c r="L32" s="152"/>
      <c r="M32" s="64">
        <v>0</v>
      </c>
      <c r="N32" s="60">
        <v>10</v>
      </c>
      <c r="O32" s="60"/>
      <c r="P32" s="60">
        <v>24.95</v>
      </c>
      <c r="Q32" s="60"/>
      <c r="R32" s="62">
        <f t="shared" si="0"/>
        <v>0</v>
      </c>
    </row>
    <row r="33" spans="1:18" ht="16.5" customHeight="1">
      <c r="A33" s="64">
        <v>23</v>
      </c>
      <c r="B33" s="47" t="s">
        <v>502</v>
      </c>
      <c r="C33" s="50"/>
      <c r="D33" s="50"/>
      <c r="E33" s="148" t="s">
        <v>37</v>
      </c>
      <c r="F33" s="50"/>
      <c r="G33" s="52"/>
      <c r="H33" s="149"/>
      <c r="I33" s="150"/>
      <c r="J33" s="151"/>
      <c r="K33" s="52"/>
      <c r="L33" s="152"/>
      <c r="M33" s="64">
        <v>0</v>
      </c>
      <c r="N33" s="60">
        <v>10</v>
      </c>
      <c r="O33" s="60"/>
      <c r="P33" s="60">
        <v>24.95</v>
      </c>
      <c r="Q33" s="60"/>
      <c r="R33" s="62">
        <f t="shared" si="0"/>
        <v>0</v>
      </c>
    </row>
    <row r="34" spans="1:18" ht="16.5" customHeight="1">
      <c r="A34" s="64">
        <v>24</v>
      </c>
      <c r="B34" s="47" t="s">
        <v>502</v>
      </c>
      <c r="C34" s="50"/>
      <c r="D34" s="50"/>
      <c r="E34" s="148" t="s">
        <v>53</v>
      </c>
      <c r="F34" s="50"/>
      <c r="G34" s="52"/>
      <c r="H34" s="149"/>
      <c r="I34" s="150"/>
      <c r="J34" s="151"/>
      <c r="K34" s="52"/>
      <c r="L34" s="152"/>
      <c r="M34" s="64">
        <v>0</v>
      </c>
      <c r="N34" s="60">
        <v>10</v>
      </c>
      <c r="O34" s="60"/>
      <c r="P34" s="60">
        <v>24.95</v>
      </c>
      <c r="Q34" s="60"/>
      <c r="R34" s="62">
        <f t="shared" si="0"/>
        <v>0</v>
      </c>
    </row>
    <row r="35" spans="1:18" ht="16.5" customHeight="1">
      <c r="A35" s="45">
        <v>25</v>
      </c>
      <c r="B35" s="47" t="s">
        <v>502</v>
      </c>
      <c r="C35" s="50"/>
      <c r="D35" s="50"/>
      <c r="E35" s="148" t="s">
        <v>58</v>
      </c>
      <c r="F35" s="50"/>
      <c r="G35" s="52"/>
      <c r="H35" s="149"/>
      <c r="I35" s="150"/>
      <c r="J35" s="151"/>
      <c r="K35" s="52"/>
      <c r="L35" s="152"/>
      <c r="M35" s="64">
        <v>0</v>
      </c>
      <c r="N35" s="60">
        <v>10</v>
      </c>
      <c r="O35" s="60"/>
      <c r="P35" s="60">
        <v>24.95</v>
      </c>
      <c r="Q35" s="60"/>
      <c r="R35" s="62">
        <f t="shared" si="0"/>
        <v>0</v>
      </c>
    </row>
    <row r="36" spans="1:18" ht="16.5" customHeight="1">
      <c r="A36" s="64">
        <v>26</v>
      </c>
      <c r="B36" s="47" t="s">
        <v>502</v>
      </c>
      <c r="C36" s="50"/>
      <c r="D36" s="50"/>
      <c r="E36" s="148" t="s">
        <v>208</v>
      </c>
      <c r="F36" s="50"/>
      <c r="G36" s="52"/>
      <c r="H36" s="149"/>
      <c r="I36" s="150"/>
      <c r="J36" s="151"/>
      <c r="K36" s="52"/>
      <c r="L36" s="152"/>
      <c r="M36" s="64">
        <v>0</v>
      </c>
      <c r="N36" s="60">
        <v>10</v>
      </c>
      <c r="O36" s="60"/>
      <c r="P36" s="60">
        <v>24.95</v>
      </c>
      <c r="Q36" s="60"/>
      <c r="R36" s="62">
        <f t="shared" si="0"/>
        <v>0</v>
      </c>
    </row>
    <row r="37" spans="1:18" ht="16.5" customHeight="1">
      <c r="A37" s="64">
        <v>27</v>
      </c>
      <c r="B37" s="69" t="s">
        <v>503</v>
      </c>
      <c r="C37" s="50"/>
      <c r="D37" s="50"/>
      <c r="E37" s="148" t="s">
        <v>37</v>
      </c>
      <c r="F37" s="50"/>
      <c r="G37" s="52"/>
      <c r="H37" s="149"/>
      <c r="I37" s="150"/>
      <c r="J37" s="151"/>
      <c r="K37" s="52"/>
      <c r="L37" s="152"/>
      <c r="M37" s="64">
        <v>0</v>
      </c>
      <c r="N37" s="60">
        <v>10</v>
      </c>
      <c r="O37" s="60"/>
      <c r="P37" s="60">
        <v>24.95</v>
      </c>
      <c r="Q37" s="60"/>
      <c r="R37" s="62">
        <f t="shared" si="0"/>
        <v>0</v>
      </c>
    </row>
    <row r="38" spans="1:18" ht="16.5" customHeight="1">
      <c r="A38" s="45">
        <v>28</v>
      </c>
      <c r="B38" s="69" t="s">
        <v>503</v>
      </c>
      <c r="C38" s="50"/>
      <c r="D38" s="50"/>
      <c r="E38" s="148" t="s">
        <v>53</v>
      </c>
      <c r="F38" s="50"/>
      <c r="G38" s="52"/>
      <c r="H38" s="149"/>
      <c r="I38" s="150"/>
      <c r="J38" s="151"/>
      <c r="K38" s="52"/>
      <c r="L38" s="152"/>
      <c r="M38" s="64">
        <v>0</v>
      </c>
      <c r="N38" s="60">
        <v>10</v>
      </c>
      <c r="O38" s="60"/>
      <c r="P38" s="60">
        <v>24.95</v>
      </c>
      <c r="Q38" s="60"/>
      <c r="R38" s="62">
        <f t="shared" si="0"/>
        <v>0</v>
      </c>
    </row>
    <row r="39" spans="1:18" ht="16.5" customHeight="1">
      <c r="A39" s="64">
        <v>29</v>
      </c>
      <c r="B39" s="69" t="s">
        <v>503</v>
      </c>
      <c r="C39" s="50"/>
      <c r="D39" s="50"/>
      <c r="E39" s="148" t="s">
        <v>58</v>
      </c>
      <c r="F39" s="50"/>
      <c r="G39" s="52"/>
      <c r="H39" s="149"/>
      <c r="I39" s="150"/>
      <c r="J39" s="151"/>
      <c r="K39" s="52"/>
      <c r="L39" s="152"/>
      <c r="M39" s="64">
        <v>0</v>
      </c>
      <c r="N39" s="60">
        <v>10</v>
      </c>
      <c r="O39" s="60"/>
      <c r="P39" s="60">
        <v>24.95</v>
      </c>
      <c r="Q39" s="60"/>
      <c r="R39" s="62">
        <f t="shared" si="0"/>
        <v>0</v>
      </c>
    </row>
    <row r="40" spans="1:18" ht="16.5" customHeight="1">
      <c r="A40" s="64">
        <v>30</v>
      </c>
      <c r="B40" s="69" t="s">
        <v>503</v>
      </c>
      <c r="C40" s="50"/>
      <c r="D40" s="50"/>
      <c r="E40" s="148" t="s">
        <v>49</v>
      </c>
      <c r="F40" s="50"/>
      <c r="G40" s="52"/>
      <c r="H40" s="149"/>
      <c r="I40" s="150"/>
      <c r="J40" s="151"/>
      <c r="K40" s="52"/>
      <c r="L40" s="152"/>
      <c r="M40" s="64">
        <v>0</v>
      </c>
      <c r="N40" s="60">
        <v>10</v>
      </c>
      <c r="O40" s="60"/>
      <c r="P40" s="60">
        <v>24.95</v>
      </c>
      <c r="Q40" s="60"/>
      <c r="R40" s="62">
        <f t="shared" si="0"/>
        <v>0</v>
      </c>
    </row>
    <row r="41" spans="1:18" ht="16.5" customHeight="1">
      <c r="A41" s="45">
        <v>31</v>
      </c>
      <c r="B41" s="69" t="s">
        <v>503</v>
      </c>
      <c r="C41" s="50"/>
      <c r="D41" s="50"/>
      <c r="E41" s="148" t="s">
        <v>94</v>
      </c>
      <c r="F41" s="50"/>
      <c r="G41" s="52"/>
      <c r="H41" s="149"/>
      <c r="I41" s="150"/>
      <c r="J41" s="151"/>
      <c r="K41" s="52"/>
      <c r="L41" s="152"/>
      <c r="M41" s="64">
        <v>0</v>
      </c>
      <c r="N41" s="60">
        <v>10</v>
      </c>
      <c r="O41" s="60"/>
      <c r="P41" s="60">
        <v>24.95</v>
      </c>
      <c r="Q41" s="60"/>
      <c r="R41" s="62">
        <f t="shared" si="0"/>
        <v>0</v>
      </c>
    </row>
    <row r="42" spans="1:18" ht="16.5" customHeight="1">
      <c r="A42" s="64">
        <v>32</v>
      </c>
      <c r="B42" s="69" t="s">
        <v>504</v>
      </c>
      <c r="C42" s="50"/>
      <c r="D42" s="50"/>
      <c r="E42" s="50" t="s">
        <v>505</v>
      </c>
      <c r="F42" s="50"/>
      <c r="G42" s="52"/>
      <c r="H42" s="149"/>
      <c r="I42" s="150"/>
      <c r="J42" s="151"/>
      <c r="K42" s="52"/>
      <c r="L42" s="152"/>
      <c r="M42" s="64">
        <v>0</v>
      </c>
      <c r="N42" s="60">
        <v>18</v>
      </c>
      <c r="O42" s="60"/>
      <c r="P42" s="60">
        <v>39.950000000000003</v>
      </c>
      <c r="Q42" s="60"/>
      <c r="R42" s="62">
        <f t="shared" si="0"/>
        <v>0</v>
      </c>
    </row>
    <row r="43" spans="1:18" ht="16.5" customHeight="1">
      <c r="A43" s="64">
        <v>33</v>
      </c>
      <c r="B43" s="69" t="s">
        <v>506</v>
      </c>
      <c r="C43" s="50"/>
      <c r="D43" s="50"/>
      <c r="E43" s="50" t="s">
        <v>53</v>
      </c>
      <c r="F43" s="50"/>
      <c r="G43" s="52"/>
      <c r="H43" s="149"/>
      <c r="I43" s="150"/>
      <c r="J43" s="151"/>
      <c r="K43" s="52"/>
      <c r="L43" s="152"/>
      <c r="M43" s="64">
        <v>0</v>
      </c>
      <c r="N43" s="60">
        <v>15</v>
      </c>
      <c r="O43" s="60"/>
      <c r="P43" s="60">
        <v>34.950000000000003</v>
      </c>
      <c r="Q43" s="60"/>
      <c r="R43" s="62">
        <f t="shared" si="0"/>
        <v>0</v>
      </c>
    </row>
    <row r="44" spans="1:18" ht="16.5" customHeight="1">
      <c r="A44" s="45">
        <v>34</v>
      </c>
      <c r="B44" s="70" t="s">
        <v>507</v>
      </c>
      <c r="C44" s="50"/>
      <c r="D44" s="50"/>
      <c r="E44" s="50" t="s">
        <v>53</v>
      </c>
      <c r="F44" s="50"/>
      <c r="G44" s="52"/>
      <c r="H44" s="149"/>
      <c r="I44" s="150"/>
      <c r="J44" s="151"/>
      <c r="K44" s="52"/>
      <c r="L44" s="152"/>
      <c r="M44" s="64">
        <v>0</v>
      </c>
      <c r="N44" s="60">
        <v>13</v>
      </c>
      <c r="O44" s="60"/>
      <c r="P44" s="60">
        <v>29.95</v>
      </c>
      <c r="Q44" s="60"/>
      <c r="R44" s="62">
        <f t="shared" si="0"/>
        <v>0</v>
      </c>
    </row>
    <row r="45" spans="1:18" ht="16.5" customHeight="1">
      <c r="A45" s="64">
        <v>35</v>
      </c>
      <c r="B45" s="72" t="s">
        <v>508</v>
      </c>
      <c r="C45" s="50"/>
      <c r="D45" s="50"/>
      <c r="E45" s="50" t="s">
        <v>509</v>
      </c>
      <c r="F45" s="50"/>
      <c r="G45" s="52"/>
      <c r="H45" s="149"/>
      <c r="I45" s="150"/>
      <c r="J45" s="151"/>
      <c r="K45" s="52"/>
      <c r="L45" s="152"/>
      <c r="M45" s="64">
        <v>0</v>
      </c>
      <c r="N45" s="60">
        <v>18</v>
      </c>
      <c r="O45" s="60"/>
      <c r="P45" s="60">
        <v>39.950000000000003</v>
      </c>
      <c r="Q45" s="60"/>
      <c r="R45" s="62">
        <f t="shared" si="0"/>
        <v>0</v>
      </c>
    </row>
    <row r="46" spans="1:18" ht="16.5" customHeight="1">
      <c r="A46" s="64">
        <v>36</v>
      </c>
      <c r="B46" s="72" t="s">
        <v>510</v>
      </c>
      <c r="C46" s="50"/>
      <c r="D46" s="50"/>
      <c r="E46" s="50" t="s">
        <v>511</v>
      </c>
      <c r="F46" s="50"/>
      <c r="G46" s="52"/>
      <c r="H46" s="149"/>
      <c r="I46" s="150"/>
      <c r="J46" s="151"/>
      <c r="K46" s="52"/>
      <c r="L46" s="152"/>
      <c r="M46" s="64">
        <v>0</v>
      </c>
      <c r="N46" s="60">
        <v>10</v>
      </c>
      <c r="O46" s="60"/>
      <c r="P46" s="60">
        <v>24.95</v>
      </c>
      <c r="Q46" s="60"/>
      <c r="R46" s="62">
        <f t="shared" si="0"/>
        <v>0</v>
      </c>
    </row>
    <row r="47" spans="1:18" ht="16.5" customHeight="1">
      <c r="A47" s="45">
        <v>37</v>
      </c>
      <c r="B47" s="72" t="s">
        <v>512</v>
      </c>
      <c r="C47" s="50"/>
      <c r="D47" s="50"/>
      <c r="E47" s="50" t="s">
        <v>513</v>
      </c>
      <c r="F47" s="50"/>
      <c r="G47" s="52"/>
      <c r="H47" s="149"/>
      <c r="I47" s="150"/>
      <c r="J47" s="151"/>
      <c r="K47" s="52"/>
      <c r="L47" s="152"/>
      <c r="M47" s="64">
        <v>0</v>
      </c>
      <c r="N47" s="60">
        <v>10</v>
      </c>
      <c r="O47" s="60"/>
      <c r="P47" s="60">
        <v>24.95</v>
      </c>
      <c r="Q47" s="60"/>
      <c r="R47" s="62">
        <f t="shared" si="0"/>
        <v>0</v>
      </c>
    </row>
    <row r="48" spans="1:18" ht="16.5" customHeight="1">
      <c r="A48" s="64">
        <v>38</v>
      </c>
      <c r="B48" s="72" t="s">
        <v>514</v>
      </c>
      <c r="C48" s="50"/>
      <c r="D48" s="50"/>
      <c r="E48" s="50" t="s">
        <v>513</v>
      </c>
      <c r="F48" s="50"/>
      <c r="G48" s="52"/>
      <c r="H48" s="149"/>
      <c r="I48" s="150"/>
      <c r="J48" s="151"/>
      <c r="K48" s="52"/>
      <c r="L48" s="152"/>
      <c r="M48" s="64">
        <v>0</v>
      </c>
      <c r="N48" s="60">
        <v>10</v>
      </c>
      <c r="O48" s="60"/>
      <c r="P48" s="60">
        <v>24.95</v>
      </c>
      <c r="Q48" s="60"/>
      <c r="R48" s="62">
        <f t="shared" si="0"/>
        <v>0</v>
      </c>
    </row>
    <row r="49" spans="1:18" ht="16.5" customHeight="1">
      <c r="A49" s="64">
        <v>39</v>
      </c>
      <c r="B49" s="74" t="s">
        <v>515</v>
      </c>
      <c r="C49" s="50"/>
      <c r="D49" s="50"/>
      <c r="E49" s="50" t="s">
        <v>513</v>
      </c>
      <c r="F49" s="50"/>
      <c r="G49" s="52"/>
      <c r="H49" s="149"/>
      <c r="I49" s="150"/>
      <c r="J49" s="151"/>
      <c r="K49" s="52"/>
      <c r="L49" s="152"/>
      <c r="M49" s="64">
        <v>0</v>
      </c>
      <c r="N49" s="60">
        <v>10</v>
      </c>
      <c r="O49" s="60"/>
      <c r="P49" s="60">
        <v>24.95</v>
      </c>
      <c r="Q49" s="60"/>
      <c r="R49" s="62">
        <f t="shared" si="0"/>
        <v>0</v>
      </c>
    </row>
    <row r="50" spans="1:18" ht="16.5" customHeight="1">
      <c r="A50" s="45">
        <v>40</v>
      </c>
      <c r="B50" s="74" t="s">
        <v>516</v>
      </c>
      <c r="C50" s="50"/>
      <c r="D50" s="50"/>
      <c r="E50" s="50" t="s">
        <v>517</v>
      </c>
      <c r="F50" s="50"/>
      <c r="G50" s="52"/>
      <c r="H50" s="60"/>
      <c r="I50" s="150"/>
      <c r="J50" s="151"/>
      <c r="K50" s="52"/>
      <c r="L50" s="152"/>
      <c r="M50" s="64">
        <v>0</v>
      </c>
      <c r="N50" s="60">
        <v>10</v>
      </c>
      <c r="O50" s="60"/>
      <c r="P50" s="60">
        <v>24.95</v>
      </c>
      <c r="Q50" s="60"/>
      <c r="R50" s="62">
        <f t="shared" si="0"/>
        <v>0</v>
      </c>
    </row>
    <row r="51" spans="1:18" ht="16.5" customHeight="1">
      <c r="A51" s="64">
        <v>41</v>
      </c>
      <c r="B51" s="74" t="s">
        <v>518</v>
      </c>
      <c r="C51" s="50"/>
      <c r="D51" s="50"/>
      <c r="E51" s="50" t="s">
        <v>517</v>
      </c>
      <c r="F51" s="50"/>
      <c r="G51" s="52"/>
      <c r="H51" s="60"/>
      <c r="I51" s="150"/>
      <c r="J51" s="151"/>
      <c r="K51" s="52"/>
      <c r="L51" s="152"/>
      <c r="M51" s="64">
        <v>0</v>
      </c>
      <c r="N51" s="60">
        <v>10</v>
      </c>
      <c r="O51" s="60"/>
      <c r="P51" s="60">
        <v>24.95</v>
      </c>
      <c r="Q51" s="60"/>
      <c r="R51" s="62">
        <f t="shared" si="0"/>
        <v>0</v>
      </c>
    </row>
    <row r="52" spans="1:18" ht="16.5" customHeight="1">
      <c r="A52" s="64">
        <v>42</v>
      </c>
      <c r="B52" s="76" t="s">
        <v>519</v>
      </c>
      <c r="C52" s="50"/>
      <c r="D52" s="50"/>
      <c r="E52" s="50" t="s">
        <v>520</v>
      </c>
      <c r="F52" s="50"/>
      <c r="G52" s="52"/>
      <c r="H52" s="60"/>
      <c r="I52" s="150"/>
      <c r="J52" s="151"/>
      <c r="K52" s="52"/>
      <c r="L52" s="152"/>
      <c r="M52" s="64">
        <v>0</v>
      </c>
      <c r="N52" s="60">
        <v>10</v>
      </c>
      <c r="O52" s="60"/>
      <c r="P52" s="60">
        <v>24.95</v>
      </c>
      <c r="Q52" s="60"/>
      <c r="R52" s="62">
        <f t="shared" si="0"/>
        <v>0</v>
      </c>
    </row>
    <row r="53" spans="1:18" ht="16.5" customHeight="1">
      <c r="A53" s="45">
        <v>43</v>
      </c>
      <c r="B53" s="76" t="s">
        <v>521</v>
      </c>
      <c r="C53" s="50"/>
      <c r="D53" s="50"/>
      <c r="E53" s="148" t="s">
        <v>67</v>
      </c>
      <c r="F53" s="50"/>
      <c r="G53" s="52"/>
      <c r="H53" s="60"/>
      <c r="I53" s="150"/>
      <c r="J53" s="151"/>
      <c r="K53" s="52"/>
      <c r="L53" s="152"/>
      <c r="M53" s="64">
        <v>0</v>
      </c>
      <c r="N53" s="60">
        <v>10</v>
      </c>
      <c r="O53" s="60"/>
      <c r="P53" s="60">
        <v>24.95</v>
      </c>
      <c r="Q53" s="60"/>
      <c r="R53" s="62">
        <f t="shared" si="0"/>
        <v>0</v>
      </c>
    </row>
    <row r="54" spans="1:18" ht="16.5" customHeight="1">
      <c r="A54" s="64">
        <v>44</v>
      </c>
      <c r="B54" s="76" t="s">
        <v>521</v>
      </c>
      <c r="C54" s="50"/>
      <c r="D54" s="50"/>
      <c r="E54" s="148" t="s">
        <v>44</v>
      </c>
      <c r="F54" s="50"/>
      <c r="G54" s="52"/>
      <c r="H54" s="60"/>
      <c r="I54" s="150"/>
      <c r="J54" s="151"/>
      <c r="K54" s="52"/>
      <c r="L54" s="152"/>
      <c r="M54" s="64">
        <v>0</v>
      </c>
      <c r="N54" s="60">
        <v>10</v>
      </c>
      <c r="O54" s="60"/>
      <c r="P54" s="60">
        <v>24.95</v>
      </c>
      <c r="Q54" s="60"/>
      <c r="R54" s="62">
        <f t="shared" si="0"/>
        <v>0</v>
      </c>
    </row>
    <row r="55" spans="1:18" ht="16.5" customHeight="1">
      <c r="A55" s="64">
        <v>45</v>
      </c>
      <c r="B55" s="76" t="s">
        <v>521</v>
      </c>
      <c r="C55" s="50"/>
      <c r="D55" s="50"/>
      <c r="E55" s="148" t="s">
        <v>58</v>
      </c>
      <c r="F55" s="50"/>
      <c r="G55" s="52"/>
      <c r="H55" s="60"/>
      <c r="I55" s="150"/>
      <c r="J55" s="151"/>
      <c r="K55" s="52"/>
      <c r="L55" s="152"/>
      <c r="M55" s="64">
        <v>0</v>
      </c>
      <c r="N55" s="60">
        <v>10</v>
      </c>
      <c r="O55" s="60"/>
      <c r="P55" s="60">
        <v>24.95</v>
      </c>
      <c r="Q55" s="60"/>
      <c r="R55" s="62">
        <f t="shared" si="0"/>
        <v>0</v>
      </c>
    </row>
    <row r="56" spans="1:18" ht="16.5" customHeight="1">
      <c r="A56" s="45">
        <v>46</v>
      </c>
      <c r="B56" s="76" t="s">
        <v>522</v>
      </c>
      <c r="C56" s="50"/>
      <c r="D56" s="50"/>
      <c r="E56" s="50" t="s">
        <v>523</v>
      </c>
      <c r="F56" s="50"/>
      <c r="G56" s="52"/>
      <c r="H56" s="60"/>
      <c r="I56" s="150"/>
      <c r="J56" s="151"/>
      <c r="K56" s="52"/>
      <c r="L56" s="152"/>
      <c r="M56" s="64">
        <v>0</v>
      </c>
      <c r="N56" s="60">
        <v>18</v>
      </c>
      <c r="O56" s="60"/>
      <c r="P56" s="60">
        <v>39.950000000000003</v>
      </c>
      <c r="Q56" s="60"/>
      <c r="R56" s="62">
        <f t="shared" si="0"/>
        <v>0</v>
      </c>
    </row>
    <row r="57" spans="1:18" ht="16.5" customHeight="1">
      <c r="A57" s="64">
        <v>47</v>
      </c>
      <c r="B57" s="76" t="s">
        <v>524</v>
      </c>
      <c r="C57" s="50"/>
      <c r="D57" s="50"/>
      <c r="E57" s="148" t="s">
        <v>525</v>
      </c>
      <c r="F57" s="50"/>
      <c r="G57" s="52"/>
      <c r="H57" s="60"/>
      <c r="I57" s="150"/>
      <c r="J57" s="151"/>
      <c r="K57" s="52"/>
      <c r="L57" s="152"/>
      <c r="M57" s="64">
        <v>0</v>
      </c>
      <c r="N57" s="60">
        <v>10</v>
      </c>
      <c r="O57" s="60"/>
      <c r="P57" s="60">
        <v>24.95</v>
      </c>
      <c r="Q57" s="60"/>
      <c r="R57" s="62">
        <f t="shared" si="0"/>
        <v>0</v>
      </c>
    </row>
    <row r="58" spans="1:18" ht="15.75" customHeight="1">
      <c r="A58" s="64">
        <v>48</v>
      </c>
      <c r="B58" s="76" t="s">
        <v>524</v>
      </c>
      <c r="C58" s="50"/>
      <c r="D58" s="50"/>
      <c r="E58" s="148" t="s">
        <v>58</v>
      </c>
      <c r="F58" s="50"/>
      <c r="G58" s="52"/>
      <c r="H58" s="149"/>
      <c r="I58" s="150"/>
      <c r="J58" s="151"/>
      <c r="K58" s="52"/>
      <c r="L58" s="152"/>
      <c r="M58" s="64">
        <v>0</v>
      </c>
      <c r="N58" s="60">
        <v>10</v>
      </c>
      <c r="O58" s="60"/>
      <c r="P58" s="60">
        <v>24.95</v>
      </c>
      <c r="Q58" s="60"/>
      <c r="R58" s="62">
        <f t="shared" si="0"/>
        <v>0</v>
      </c>
    </row>
    <row r="59" spans="1:18" ht="15.75" customHeight="1">
      <c r="A59" s="45">
        <v>49</v>
      </c>
      <c r="B59" s="76" t="s">
        <v>524</v>
      </c>
      <c r="C59" s="50"/>
      <c r="D59" s="50"/>
      <c r="E59" s="148" t="s">
        <v>49</v>
      </c>
      <c r="F59" s="50"/>
      <c r="G59" s="52"/>
      <c r="H59" s="149"/>
      <c r="I59" s="150"/>
      <c r="J59" s="151"/>
      <c r="K59" s="52"/>
      <c r="L59" s="152"/>
      <c r="M59" s="64">
        <v>0</v>
      </c>
      <c r="N59" s="60">
        <v>10</v>
      </c>
      <c r="O59" s="60"/>
      <c r="P59" s="60">
        <v>24.95</v>
      </c>
      <c r="Q59" s="60"/>
      <c r="R59" s="62">
        <f t="shared" si="0"/>
        <v>0</v>
      </c>
    </row>
    <row r="60" spans="1:18" ht="15.75" customHeight="1">
      <c r="A60" s="64">
        <v>50</v>
      </c>
      <c r="B60" s="76" t="s">
        <v>524</v>
      </c>
      <c r="C60" s="50"/>
      <c r="D60" s="50"/>
      <c r="E60" s="148" t="s">
        <v>246</v>
      </c>
      <c r="F60" s="50"/>
      <c r="G60" s="52"/>
      <c r="H60" s="149"/>
      <c r="I60" s="150"/>
      <c r="J60" s="151"/>
      <c r="K60" s="52"/>
      <c r="L60" s="152"/>
      <c r="M60" s="64">
        <v>0</v>
      </c>
      <c r="N60" s="60">
        <v>10</v>
      </c>
      <c r="O60" s="60"/>
      <c r="P60" s="60">
        <v>24.95</v>
      </c>
      <c r="Q60" s="60"/>
      <c r="R60" s="62">
        <f t="shared" si="0"/>
        <v>0</v>
      </c>
    </row>
    <row r="61" spans="1:18" ht="15.75" customHeight="1">
      <c r="A61" s="64">
        <v>51</v>
      </c>
      <c r="B61" s="76" t="s">
        <v>524</v>
      </c>
      <c r="C61" s="50"/>
      <c r="D61" s="50"/>
      <c r="E61" s="148" t="s">
        <v>53</v>
      </c>
      <c r="F61" s="50"/>
      <c r="G61" s="52"/>
      <c r="H61" s="149"/>
      <c r="I61" s="150"/>
      <c r="J61" s="151"/>
      <c r="K61" s="52"/>
      <c r="L61" s="152"/>
      <c r="M61" s="64">
        <v>0</v>
      </c>
      <c r="N61" s="60">
        <v>10</v>
      </c>
      <c r="O61" s="60"/>
      <c r="P61" s="60">
        <v>24.95</v>
      </c>
      <c r="Q61" s="60"/>
      <c r="R61" s="62">
        <f t="shared" si="0"/>
        <v>0</v>
      </c>
    </row>
    <row r="62" spans="1:18" ht="15.75" customHeight="1">
      <c r="A62" s="45">
        <v>52</v>
      </c>
      <c r="B62" s="76" t="s">
        <v>524</v>
      </c>
      <c r="C62" s="50"/>
      <c r="D62" s="50"/>
      <c r="E62" s="148" t="s">
        <v>223</v>
      </c>
      <c r="F62" s="50"/>
      <c r="G62" s="52"/>
      <c r="H62" s="149"/>
      <c r="I62" s="150"/>
      <c r="J62" s="151"/>
      <c r="K62" s="52"/>
      <c r="L62" s="152"/>
      <c r="M62" s="64">
        <v>0</v>
      </c>
      <c r="N62" s="60">
        <v>10</v>
      </c>
      <c r="O62" s="60"/>
      <c r="P62" s="60">
        <v>24.95</v>
      </c>
      <c r="Q62" s="60"/>
      <c r="R62" s="62">
        <f t="shared" si="0"/>
        <v>0</v>
      </c>
    </row>
    <row r="63" spans="1:18" ht="15.75" customHeight="1">
      <c r="A63" s="64">
        <v>53</v>
      </c>
      <c r="B63" s="77" t="s">
        <v>526</v>
      </c>
      <c r="C63" s="50"/>
      <c r="D63" s="50"/>
      <c r="E63" s="50"/>
      <c r="F63" s="50"/>
      <c r="G63" s="52"/>
      <c r="H63" s="149"/>
      <c r="I63" s="150"/>
      <c r="J63" s="151"/>
      <c r="K63" s="52"/>
      <c r="L63" s="152"/>
      <c r="M63" s="64">
        <v>0</v>
      </c>
      <c r="N63" s="60"/>
      <c r="O63" s="60"/>
      <c r="P63" s="60"/>
      <c r="Q63" s="60"/>
      <c r="R63" s="62">
        <f t="shared" si="0"/>
        <v>0</v>
      </c>
    </row>
    <row r="64" spans="1:18" ht="15.75" customHeight="1">
      <c r="A64" s="64">
        <v>54</v>
      </c>
      <c r="B64" s="77" t="s">
        <v>527</v>
      </c>
      <c r="C64" s="50"/>
      <c r="D64" s="50"/>
      <c r="E64" s="50" t="s">
        <v>528</v>
      </c>
      <c r="F64" s="50"/>
      <c r="G64" s="52"/>
      <c r="H64" s="149"/>
      <c r="I64" s="150"/>
      <c r="J64" s="151"/>
      <c r="K64" s="52"/>
      <c r="L64" s="152"/>
      <c r="M64" s="64">
        <v>0</v>
      </c>
      <c r="N64" s="60"/>
      <c r="O64" s="60"/>
      <c r="P64" s="60"/>
      <c r="Q64" s="60"/>
      <c r="R64" s="62">
        <f t="shared" si="0"/>
        <v>0</v>
      </c>
    </row>
    <row r="65" spans="1:18" ht="15.75" customHeight="1">
      <c r="A65" s="45">
        <v>55</v>
      </c>
      <c r="B65" s="77" t="s">
        <v>529</v>
      </c>
      <c r="C65" s="50"/>
      <c r="D65" s="50"/>
      <c r="E65" s="50" t="s">
        <v>530</v>
      </c>
      <c r="F65" s="50"/>
      <c r="G65" s="52"/>
      <c r="H65" s="149"/>
      <c r="I65" s="150"/>
      <c r="J65" s="151"/>
      <c r="K65" s="52"/>
      <c r="L65" s="152"/>
      <c r="M65" s="64">
        <v>0</v>
      </c>
      <c r="N65" s="60">
        <v>9</v>
      </c>
      <c r="O65" s="60"/>
      <c r="P65" s="60">
        <v>24.95</v>
      </c>
      <c r="Q65" s="60"/>
      <c r="R65" s="62">
        <f t="shared" si="0"/>
        <v>0</v>
      </c>
    </row>
    <row r="66" spans="1:18" ht="15.75" customHeight="1">
      <c r="A66" s="64">
        <v>56</v>
      </c>
      <c r="B66" s="77" t="s">
        <v>531</v>
      </c>
      <c r="C66" s="50"/>
      <c r="D66" s="50"/>
      <c r="E66" s="50" t="s">
        <v>184</v>
      </c>
      <c r="F66" s="50"/>
      <c r="G66" s="52"/>
      <c r="H66" s="149"/>
      <c r="I66" s="150"/>
      <c r="J66" s="151"/>
      <c r="K66" s="52"/>
      <c r="L66" s="152"/>
      <c r="M66" s="64">
        <v>0</v>
      </c>
      <c r="N66" s="60">
        <v>18</v>
      </c>
      <c r="O66" s="60"/>
      <c r="P66" s="60">
        <v>39.950000000000003</v>
      </c>
      <c r="Q66" s="60"/>
      <c r="R66" s="62">
        <f t="shared" si="0"/>
        <v>0</v>
      </c>
    </row>
    <row r="67" spans="1:18" ht="15.75" customHeight="1">
      <c r="A67" s="64">
        <v>57</v>
      </c>
      <c r="B67" s="81" t="s">
        <v>532</v>
      </c>
      <c r="C67" s="50"/>
      <c r="D67" s="50"/>
      <c r="E67" s="50" t="s">
        <v>533</v>
      </c>
      <c r="F67" s="50"/>
      <c r="G67" s="52"/>
      <c r="H67" s="149"/>
      <c r="I67" s="150"/>
      <c r="J67" s="151"/>
      <c r="K67" s="52"/>
      <c r="L67" s="152"/>
      <c r="M67" s="64">
        <v>0</v>
      </c>
      <c r="N67" s="60">
        <v>18</v>
      </c>
      <c r="O67" s="60"/>
      <c r="P67" s="60">
        <v>39.950000000000003</v>
      </c>
      <c r="Q67" s="60"/>
      <c r="R67" s="62">
        <f t="shared" si="0"/>
        <v>0</v>
      </c>
    </row>
    <row r="68" spans="1:18" ht="15.75" customHeight="1">
      <c r="A68" s="45">
        <v>58</v>
      </c>
      <c r="B68" s="81" t="s">
        <v>534</v>
      </c>
      <c r="C68" s="50"/>
      <c r="D68" s="50"/>
      <c r="E68" s="148" t="s">
        <v>535</v>
      </c>
      <c r="F68" s="50"/>
      <c r="G68" s="52"/>
      <c r="H68" s="149"/>
      <c r="I68" s="150"/>
      <c r="J68" s="151"/>
      <c r="K68" s="52"/>
      <c r="L68" s="152"/>
      <c r="M68" s="64">
        <v>0</v>
      </c>
      <c r="N68" s="60"/>
      <c r="O68" s="60"/>
      <c r="P68" s="60">
        <v>19.95</v>
      </c>
      <c r="Q68" s="60"/>
      <c r="R68" s="62">
        <f t="shared" ref="R68:R69" si="1">(M68*N68)</f>
        <v>0</v>
      </c>
    </row>
    <row r="69" spans="1:18" ht="15.75" customHeight="1">
      <c r="A69" s="64">
        <v>59</v>
      </c>
      <c r="B69" s="81" t="s">
        <v>534</v>
      </c>
      <c r="C69" s="50"/>
      <c r="D69" s="50"/>
      <c r="E69" s="148" t="s">
        <v>536</v>
      </c>
      <c r="F69" s="50"/>
      <c r="G69" s="52"/>
      <c r="H69" s="149"/>
      <c r="I69" s="150"/>
      <c r="J69" s="151"/>
      <c r="K69" s="52"/>
      <c r="L69" s="152"/>
      <c r="M69" s="64">
        <v>0</v>
      </c>
      <c r="N69" s="60"/>
      <c r="O69" s="60"/>
      <c r="P69" s="60">
        <v>19.95</v>
      </c>
      <c r="Q69" s="60"/>
      <c r="R69" s="62">
        <f t="shared" si="1"/>
        <v>0</v>
      </c>
    </row>
    <row r="70" spans="1:18" ht="15.75" customHeight="1">
      <c r="A70" s="91"/>
      <c r="B70" s="111"/>
      <c r="C70" s="92"/>
      <c r="D70" s="92"/>
      <c r="E70" s="92"/>
      <c r="F70" s="92"/>
      <c r="G70" s="92"/>
      <c r="H70" s="110"/>
      <c r="I70" s="249" t="s">
        <v>154</v>
      </c>
      <c r="J70" s="250"/>
      <c r="K70" s="251"/>
      <c r="L70" s="271">
        <f>SUM(M63:M69)</f>
        <v>0</v>
      </c>
      <c r="M70" s="251"/>
      <c r="N70" s="253"/>
      <c r="O70" s="209" t="s">
        <v>158</v>
      </c>
      <c r="P70" s="198"/>
      <c r="Q70" s="207">
        <f>SUM(R11:R69)</f>
        <v>0</v>
      </c>
      <c r="R70" s="236"/>
    </row>
    <row r="71" spans="1:18" ht="15.75" customHeight="1">
      <c r="A71" s="91"/>
      <c r="B71" s="111"/>
      <c r="C71" s="92"/>
      <c r="D71" s="92"/>
      <c r="E71" s="92"/>
      <c r="F71" s="92"/>
      <c r="G71" s="92"/>
      <c r="H71" s="110"/>
      <c r="I71" s="248"/>
      <c r="J71" s="200"/>
      <c r="K71" s="200"/>
      <c r="L71" s="200"/>
      <c r="M71" s="198"/>
      <c r="N71" s="205"/>
      <c r="O71" s="203" t="s">
        <v>160</v>
      </c>
      <c r="P71" s="198"/>
      <c r="Q71" s="208">
        <f>Q70*1.1</f>
        <v>0</v>
      </c>
      <c r="R71" s="236"/>
    </row>
    <row r="72" spans="1:18" ht="15.75" customHeight="1">
      <c r="A72" s="91"/>
      <c r="B72" s="111"/>
      <c r="C72" s="92"/>
      <c r="D72" s="92"/>
      <c r="E72" s="92"/>
      <c r="F72" s="92"/>
      <c r="G72" s="92"/>
      <c r="H72" s="110"/>
      <c r="I72" s="247" t="s">
        <v>162</v>
      </c>
      <c r="J72" s="200"/>
      <c r="K72" s="200"/>
      <c r="L72" s="200"/>
      <c r="M72" s="198"/>
      <c r="N72" s="205"/>
      <c r="O72" s="209" t="s">
        <v>163</v>
      </c>
      <c r="P72" s="198"/>
      <c r="Q72" s="207">
        <f>SUM(Q71-Q70)</f>
        <v>0</v>
      </c>
      <c r="R72" s="236"/>
    </row>
    <row r="73" spans="1:18" ht="15.75" customHeight="1">
      <c r="A73" s="91"/>
      <c r="B73" s="111"/>
      <c r="C73" s="92"/>
      <c r="D73" s="92"/>
      <c r="E73" s="92"/>
      <c r="F73" s="92"/>
      <c r="G73" s="92"/>
      <c r="H73" s="110"/>
      <c r="I73" s="237" t="s">
        <v>166</v>
      </c>
      <c r="J73" s="238"/>
      <c r="K73" s="239" t="s">
        <v>168</v>
      </c>
      <c r="L73" s="240"/>
      <c r="M73" s="241"/>
      <c r="N73" s="205"/>
      <c r="O73" s="213"/>
      <c r="P73" s="198"/>
      <c r="Q73" s="214"/>
      <c r="R73" s="236"/>
    </row>
    <row r="74" spans="1:18" ht="15.75" customHeight="1">
      <c r="A74" s="91"/>
      <c r="B74" s="111"/>
      <c r="C74" s="92"/>
      <c r="D74" s="92"/>
      <c r="E74" s="92"/>
      <c r="F74" s="92"/>
      <c r="G74" s="92"/>
      <c r="H74" s="110"/>
      <c r="I74" s="242" t="s">
        <v>169</v>
      </c>
      <c r="J74" s="243"/>
      <c r="K74" s="244" t="s">
        <v>171</v>
      </c>
      <c r="L74" s="245"/>
      <c r="M74" s="246"/>
      <c r="N74" s="205"/>
      <c r="O74" s="209" t="s">
        <v>173</v>
      </c>
      <c r="P74" s="198"/>
      <c r="Q74" s="207">
        <v>0</v>
      </c>
      <c r="R74" s="236"/>
    </row>
    <row r="75" spans="1:18" ht="15.75" customHeight="1">
      <c r="A75" s="91"/>
      <c r="B75" s="111"/>
      <c r="C75" s="92"/>
      <c r="D75" s="92"/>
      <c r="E75" s="92"/>
      <c r="F75" s="92"/>
      <c r="G75" s="92"/>
      <c r="H75" s="110"/>
      <c r="I75" s="242" t="s">
        <v>175</v>
      </c>
      <c r="J75" s="243"/>
      <c r="K75" s="255" t="s">
        <v>176</v>
      </c>
      <c r="L75" s="245"/>
      <c r="M75" s="246"/>
      <c r="N75" s="205"/>
      <c r="O75" s="209" t="s">
        <v>178</v>
      </c>
      <c r="P75" s="198"/>
      <c r="Q75" s="207">
        <v>0</v>
      </c>
      <c r="R75" s="236"/>
    </row>
    <row r="76" spans="1:18" ht="15.75" customHeight="1">
      <c r="A76" s="113"/>
      <c r="B76" s="114"/>
      <c r="C76" s="115"/>
      <c r="D76" s="115"/>
      <c r="E76" s="115"/>
      <c r="F76" s="115"/>
      <c r="G76" s="115"/>
      <c r="H76" s="117"/>
      <c r="I76" s="256" t="s">
        <v>181</v>
      </c>
      <c r="J76" s="257"/>
      <c r="K76" s="258">
        <v>258283095</v>
      </c>
      <c r="L76" s="259"/>
      <c r="M76" s="260"/>
      <c r="N76" s="254"/>
      <c r="O76" s="201" t="s">
        <v>182</v>
      </c>
      <c r="P76" s="198"/>
      <c r="Q76" s="202">
        <f>Q71+Q75</f>
        <v>0</v>
      </c>
      <c r="R76" s="236"/>
    </row>
    <row r="77" spans="1:18" ht="15.75" customHeight="1">
      <c r="B77" s="109"/>
    </row>
    <row r="78" spans="1:18" ht="15.75" customHeight="1">
      <c r="B78" s="109"/>
    </row>
    <row r="79" spans="1:18" ht="15.75" customHeight="1">
      <c r="B79" s="109"/>
    </row>
    <row r="80" spans="1:18" ht="15.75" customHeight="1">
      <c r="B80" s="109"/>
    </row>
    <row r="81" spans="2:2" ht="15.75" customHeight="1">
      <c r="B81" s="109"/>
    </row>
    <row r="82" spans="2:2" ht="15.75" customHeight="1">
      <c r="B82" s="109"/>
    </row>
    <row r="83" spans="2:2" ht="15.75" customHeight="1">
      <c r="B83" s="109"/>
    </row>
    <row r="84" spans="2:2" ht="15.75" customHeight="1">
      <c r="B84" s="109"/>
    </row>
    <row r="85" spans="2:2" ht="15.75" customHeight="1">
      <c r="B85" s="109"/>
    </row>
    <row r="86" spans="2:2" ht="15.75" customHeight="1">
      <c r="B86" s="109"/>
    </row>
    <row r="87" spans="2:2" ht="15.75" customHeight="1">
      <c r="B87" s="109"/>
    </row>
    <row r="88" spans="2:2" ht="15.75" customHeight="1">
      <c r="B88" s="109"/>
    </row>
    <row r="89" spans="2:2" ht="15.75" customHeight="1">
      <c r="B89" s="109"/>
    </row>
    <row r="90" spans="2:2" ht="15.75" customHeight="1">
      <c r="B90" s="109"/>
    </row>
    <row r="91" spans="2:2" ht="15.75" customHeight="1">
      <c r="B91" s="109"/>
    </row>
    <row r="92" spans="2:2" ht="15.75" customHeight="1">
      <c r="B92" s="109"/>
    </row>
    <row r="93" spans="2:2" ht="15.75" customHeight="1">
      <c r="B93" s="109"/>
    </row>
    <row r="94" spans="2:2" ht="15.75" customHeight="1">
      <c r="B94" s="109"/>
    </row>
    <row r="95" spans="2:2" ht="15.75" customHeight="1">
      <c r="B95" s="109"/>
    </row>
    <row r="96" spans="2:2" ht="15.75" customHeight="1">
      <c r="B96" s="109"/>
    </row>
    <row r="97" spans="2:2" ht="15.75" customHeight="1">
      <c r="B97" s="109"/>
    </row>
    <row r="98" spans="2:2" ht="15.75" customHeight="1">
      <c r="B98" s="109"/>
    </row>
    <row r="99" spans="2:2" ht="15.75" customHeight="1">
      <c r="B99" s="109"/>
    </row>
    <row r="100" spans="2:2" ht="15.75" customHeight="1">
      <c r="B100" s="109"/>
    </row>
    <row r="101" spans="2:2" ht="15.75" customHeight="1">
      <c r="B101" s="109"/>
    </row>
    <row r="102" spans="2:2" ht="15.75" customHeight="1">
      <c r="B102" s="109"/>
    </row>
    <row r="103" spans="2:2" ht="15.75" customHeight="1">
      <c r="B103" s="109"/>
    </row>
    <row r="104" spans="2:2" ht="15.75" customHeight="1">
      <c r="B104" s="109"/>
    </row>
    <row r="105" spans="2:2" ht="15.75" customHeight="1">
      <c r="B105" s="109"/>
    </row>
    <row r="106" spans="2:2" ht="15.75" customHeight="1">
      <c r="B106" s="109"/>
    </row>
    <row r="107" spans="2:2" ht="15.75" customHeight="1">
      <c r="B107" s="109"/>
    </row>
    <row r="108" spans="2:2" ht="15.75" customHeight="1">
      <c r="B108" s="109"/>
    </row>
    <row r="109" spans="2:2" ht="15.75" customHeight="1">
      <c r="B109" s="109"/>
    </row>
    <row r="110" spans="2:2" ht="15.75" customHeight="1">
      <c r="B110" s="109"/>
    </row>
    <row r="111" spans="2:2" ht="15.75" customHeight="1">
      <c r="B111" s="109"/>
    </row>
    <row r="112" spans="2:2" ht="15.75" customHeight="1">
      <c r="B112" s="109"/>
    </row>
    <row r="113" spans="2:2" ht="15.75" customHeight="1">
      <c r="B113" s="109"/>
    </row>
    <row r="114" spans="2:2" ht="15.75" customHeight="1">
      <c r="B114" s="109"/>
    </row>
    <row r="115" spans="2:2" ht="15.75" customHeight="1">
      <c r="B115" s="109"/>
    </row>
    <row r="116" spans="2:2" ht="15.75" customHeight="1">
      <c r="B116" s="109"/>
    </row>
    <row r="117" spans="2:2" ht="15.75" customHeight="1">
      <c r="B117" s="109"/>
    </row>
    <row r="118" spans="2:2" ht="15.75" customHeight="1">
      <c r="B118" s="109"/>
    </row>
    <row r="119" spans="2:2" ht="15.75" customHeight="1">
      <c r="B119" s="109"/>
    </row>
    <row r="120" spans="2:2" ht="15.75" customHeight="1">
      <c r="B120" s="109"/>
    </row>
    <row r="121" spans="2:2" ht="15.75" customHeight="1">
      <c r="B121" s="109"/>
    </row>
    <row r="122" spans="2:2" ht="15.75" customHeight="1">
      <c r="B122" s="109"/>
    </row>
    <row r="123" spans="2:2" ht="15.75" customHeight="1">
      <c r="B123" s="109"/>
    </row>
    <row r="124" spans="2:2" ht="15.75" customHeight="1">
      <c r="B124" s="109"/>
    </row>
    <row r="125" spans="2:2" ht="15.75" customHeight="1">
      <c r="B125" s="109"/>
    </row>
    <row r="126" spans="2:2" ht="15.75" customHeight="1">
      <c r="B126" s="109"/>
    </row>
    <row r="127" spans="2:2" ht="15.75" customHeight="1">
      <c r="B127" s="109"/>
    </row>
    <row r="128" spans="2:2" ht="15.75" customHeight="1">
      <c r="B128" s="109"/>
    </row>
    <row r="129" spans="2:2" ht="15.75" customHeight="1">
      <c r="B129" s="109"/>
    </row>
    <row r="130" spans="2:2" ht="15.75" customHeight="1">
      <c r="B130" s="109"/>
    </row>
    <row r="131" spans="2:2" ht="15.75" customHeight="1">
      <c r="B131" s="109"/>
    </row>
    <row r="132" spans="2:2" ht="15.75" customHeight="1">
      <c r="B132" s="109"/>
    </row>
    <row r="133" spans="2:2" ht="15.75" customHeight="1">
      <c r="B133" s="109"/>
    </row>
    <row r="134" spans="2:2" ht="15.75" customHeight="1">
      <c r="B134" s="109"/>
    </row>
    <row r="135" spans="2:2" ht="15.75" customHeight="1">
      <c r="B135" s="109"/>
    </row>
    <row r="136" spans="2:2" ht="15.75" customHeight="1">
      <c r="B136" s="109"/>
    </row>
    <row r="137" spans="2:2" ht="15.75" customHeight="1">
      <c r="B137" s="109"/>
    </row>
    <row r="138" spans="2:2" ht="15.75" customHeight="1">
      <c r="B138" s="109"/>
    </row>
    <row r="139" spans="2:2" ht="15.75" customHeight="1">
      <c r="B139" s="109"/>
    </row>
    <row r="140" spans="2:2" ht="15.75" customHeight="1">
      <c r="B140" s="109"/>
    </row>
    <row r="141" spans="2:2" ht="15.75" customHeight="1">
      <c r="B141" s="109"/>
    </row>
    <row r="142" spans="2:2" ht="15.75" customHeight="1">
      <c r="B142" s="109"/>
    </row>
    <row r="143" spans="2:2" ht="15.75" customHeight="1">
      <c r="B143" s="109"/>
    </row>
    <row r="144" spans="2:2" ht="15.75" customHeight="1">
      <c r="B144" s="109"/>
    </row>
    <row r="145" spans="2:2" ht="15.75" customHeight="1">
      <c r="B145" s="109"/>
    </row>
    <row r="146" spans="2:2" ht="15.75" customHeight="1">
      <c r="B146" s="109"/>
    </row>
    <row r="147" spans="2:2" ht="15.75" customHeight="1">
      <c r="B147" s="109"/>
    </row>
    <row r="148" spans="2:2" ht="15.75" customHeight="1">
      <c r="B148" s="109"/>
    </row>
    <row r="149" spans="2:2" ht="15.75" customHeight="1">
      <c r="B149" s="109"/>
    </row>
    <row r="150" spans="2:2" ht="15.75" customHeight="1">
      <c r="B150" s="109"/>
    </row>
    <row r="151" spans="2:2" ht="15.75" customHeight="1">
      <c r="B151" s="109"/>
    </row>
    <row r="152" spans="2:2" ht="15.75" customHeight="1">
      <c r="B152" s="109"/>
    </row>
    <row r="153" spans="2:2" ht="15.75" customHeight="1">
      <c r="B153" s="109"/>
    </row>
    <row r="154" spans="2:2" ht="15.75" customHeight="1">
      <c r="B154" s="109"/>
    </row>
    <row r="155" spans="2:2" ht="15.75" customHeight="1">
      <c r="B155" s="109"/>
    </row>
    <row r="156" spans="2:2" ht="15.75" customHeight="1">
      <c r="B156" s="109"/>
    </row>
    <row r="157" spans="2:2" ht="15.75" customHeight="1">
      <c r="B157" s="109"/>
    </row>
    <row r="158" spans="2:2" ht="15.75" customHeight="1">
      <c r="B158" s="109"/>
    </row>
    <row r="159" spans="2:2" ht="15.75" customHeight="1">
      <c r="B159" s="109"/>
    </row>
    <row r="160" spans="2:2" ht="15.75" customHeight="1">
      <c r="B160" s="109"/>
    </row>
    <row r="161" spans="2:2" ht="15.75" customHeight="1">
      <c r="B161" s="109"/>
    </row>
    <row r="162" spans="2:2" ht="15.75" customHeight="1">
      <c r="B162" s="109"/>
    </row>
    <row r="163" spans="2:2" ht="15.75" customHeight="1">
      <c r="B163" s="109"/>
    </row>
    <row r="164" spans="2:2" ht="15.75" customHeight="1">
      <c r="B164" s="109"/>
    </row>
    <row r="165" spans="2:2" ht="15.75" customHeight="1">
      <c r="B165" s="109"/>
    </row>
    <row r="166" spans="2:2" ht="15.75" customHeight="1">
      <c r="B166" s="109"/>
    </row>
    <row r="167" spans="2:2" ht="15.75" customHeight="1">
      <c r="B167" s="109"/>
    </row>
    <row r="168" spans="2:2" ht="15.75" customHeight="1">
      <c r="B168" s="109"/>
    </row>
    <row r="169" spans="2:2" ht="15.75" customHeight="1">
      <c r="B169" s="109"/>
    </row>
    <row r="170" spans="2:2" ht="15.75" customHeight="1">
      <c r="B170" s="109"/>
    </row>
    <row r="171" spans="2:2" ht="15.75" customHeight="1">
      <c r="B171" s="109"/>
    </row>
    <row r="172" spans="2:2" ht="15.75" customHeight="1">
      <c r="B172" s="109"/>
    </row>
    <row r="173" spans="2:2" ht="15.75" customHeight="1">
      <c r="B173" s="109"/>
    </row>
    <row r="174" spans="2:2" ht="15.75" customHeight="1">
      <c r="B174" s="109"/>
    </row>
    <row r="175" spans="2:2" ht="15.75" customHeight="1">
      <c r="B175" s="109"/>
    </row>
    <row r="176" spans="2:2" ht="15.75" customHeight="1">
      <c r="B176" s="109"/>
    </row>
    <row r="177" spans="2:2" ht="15.75" customHeight="1">
      <c r="B177" s="109"/>
    </row>
    <row r="178" spans="2:2" ht="15.75" customHeight="1">
      <c r="B178" s="109"/>
    </row>
    <row r="179" spans="2:2" ht="15.75" customHeight="1">
      <c r="B179" s="109"/>
    </row>
    <row r="180" spans="2:2" ht="15.75" customHeight="1">
      <c r="B180" s="109"/>
    </row>
    <row r="181" spans="2:2" ht="15.75" customHeight="1">
      <c r="B181" s="109"/>
    </row>
    <row r="182" spans="2:2" ht="15.75" customHeight="1">
      <c r="B182" s="109"/>
    </row>
    <row r="183" spans="2:2" ht="15.75" customHeight="1">
      <c r="B183" s="109"/>
    </row>
    <row r="184" spans="2:2" ht="15.75" customHeight="1">
      <c r="B184" s="109"/>
    </row>
    <row r="185" spans="2:2" ht="15.75" customHeight="1">
      <c r="B185" s="109"/>
    </row>
    <row r="186" spans="2:2" ht="15.75" customHeight="1">
      <c r="B186" s="109"/>
    </row>
    <row r="187" spans="2:2" ht="15.75" customHeight="1">
      <c r="B187" s="109"/>
    </row>
    <row r="188" spans="2:2" ht="15.75" customHeight="1">
      <c r="B188" s="109"/>
    </row>
    <row r="189" spans="2:2" ht="15.75" customHeight="1">
      <c r="B189" s="109"/>
    </row>
    <row r="190" spans="2:2" ht="15.75" customHeight="1">
      <c r="B190" s="109"/>
    </row>
    <row r="191" spans="2:2" ht="15.75" customHeight="1">
      <c r="B191" s="109"/>
    </row>
    <row r="192" spans="2:2" ht="15.75" customHeight="1">
      <c r="B192" s="109"/>
    </row>
    <row r="193" spans="2:2" ht="15.75" customHeight="1">
      <c r="B193" s="109"/>
    </row>
    <row r="194" spans="2:2" ht="15.75" customHeight="1">
      <c r="B194" s="109"/>
    </row>
    <row r="195" spans="2:2" ht="15.75" customHeight="1">
      <c r="B195" s="109"/>
    </row>
    <row r="196" spans="2:2" ht="15.75" customHeight="1">
      <c r="B196" s="109"/>
    </row>
    <row r="197" spans="2:2" ht="15.75" customHeight="1">
      <c r="B197" s="109"/>
    </row>
    <row r="198" spans="2:2" ht="15.75" customHeight="1">
      <c r="B198" s="109"/>
    </row>
    <row r="199" spans="2:2" ht="15.75" customHeight="1">
      <c r="B199" s="109"/>
    </row>
    <row r="200" spans="2:2" ht="15.75" customHeight="1">
      <c r="B200" s="109"/>
    </row>
    <row r="201" spans="2:2" ht="15.75" customHeight="1">
      <c r="B201" s="109"/>
    </row>
    <row r="202" spans="2:2" ht="15.75" customHeight="1">
      <c r="B202" s="109"/>
    </row>
    <row r="203" spans="2:2" ht="15.75" customHeight="1">
      <c r="B203" s="109"/>
    </row>
    <row r="204" spans="2:2" ht="15.75" customHeight="1">
      <c r="B204" s="109"/>
    </row>
    <row r="205" spans="2:2" ht="15.75" customHeight="1">
      <c r="B205" s="109"/>
    </row>
    <row r="206" spans="2:2" ht="15.75" customHeight="1">
      <c r="B206" s="109"/>
    </row>
    <row r="207" spans="2:2" ht="15.75" customHeight="1">
      <c r="B207" s="109"/>
    </row>
    <row r="208" spans="2:2" ht="15.75" customHeight="1">
      <c r="B208" s="109"/>
    </row>
    <row r="209" spans="2:2" ht="15.75" customHeight="1">
      <c r="B209" s="109"/>
    </row>
    <row r="210" spans="2:2" ht="15.75" customHeight="1">
      <c r="B210" s="109"/>
    </row>
    <row r="211" spans="2:2" ht="15.75" customHeight="1">
      <c r="B211" s="109"/>
    </row>
    <row r="212" spans="2:2" ht="15.75" customHeight="1">
      <c r="B212" s="109"/>
    </row>
    <row r="213" spans="2:2" ht="15.75" customHeight="1">
      <c r="B213" s="109"/>
    </row>
    <row r="214" spans="2:2" ht="15.75" customHeight="1">
      <c r="B214" s="109"/>
    </row>
    <row r="215" spans="2:2" ht="15.75" customHeight="1">
      <c r="B215" s="109"/>
    </row>
    <row r="216" spans="2:2" ht="15.75" customHeight="1">
      <c r="B216" s="109"/>
    </row>
    <row r="217" spans="2:2" ht="15.75" customHeight="1">
      <c r="B217" s="109"/>
    </row>
    <row r="218" spans="2:2" ht="15.75" customHeight="1">
      <c r="B218" s="109"/>
    </row>
    <row r="219" spans="2:2" ht="15.75" customHeight="1">
      <c r="B219" s="109"/>
    </row>
    <row r="220" spans="2:2" ht="15.75" customHeight="1">
      <c r="B220" s="109"/>
    </row>
    <row r="221" spans="2:2" ht="15.75" customHeight="1">
      <c r="B221" s="109"/>
    </row>
    <row r="222" spans="2:2" ht="15.75" customHeight="1">
      <c r="B222" s="109"/>
    </row>
    <row r="223" spans="2:2" ht="15.75" customHeight="1">
      <c r="B223" s="109"/>
    </row>
    <row r="224" spans="2:2" ht="15.75" customHeight="1">
      <c r="B224" s="109"/>
    </row>
    <row r="225" spans="2:2" ht="15.75" customHeight="1">
      <c r="B225" s="109"/>
    </row>
    <row r="226" spans="2:2" ht="15.75" customHeight="1">
      <c r="B226" s="109"/>
    </row>
    <row r="227" spans="2:2" ht="15.75" customHeight="1">
      <c r="B227" s="109"/>
    </row>
    <row r="228" spans="2:2" ht="15.75" customHeight="1">
      <c r="B228" s="109"/>
    </row>
    <row r="229" spans="2:2" ht="15.75" customHeight="1">
      <c r="B229" s="109"/>
    </row>
    <row r="230" spans="2:2" ht="15.75" customHeight="1">
      <c r="B230" s="109"/>
    </row>
    <row r="231" spans="2:2" ht="15.75" customHeight="1">
      <c r="B231" s="109"/>
    </row>
    <row r="232" spans="2:2" ht="15.75" customHeight="1">
      <c r="B232" s="109"/>
    </row>
    <row r="233" spans="2:2" ht="15.75" customHeight="1">
      <c r="B233" s="109"/>
    </row>
    <row r="234" spans="2:2" ht="15.75" customHeight="1">
      <c r="B234" s="109"/>
    </row>
    <row r="235" spans="2:2" ht="15.75" customHeight="1">
      <c r="B235" s="109"/>
    </row>
    <row r="236" spans="2:2" ht="15.75" customHeight="1">
      <c r="B236" s="109"/>
    </row>
    <row r="237" spans="2:2" ht="15.75" customHeight="1">
      <c r="B237" s="109"/>
    </row>
    <row r="238" spans="2:2" ht="15.75" customHeight="1">
      <c r="B238" s="109"/>
    </row>
    <row r="239" spans="2:2" ht="15.75" customHeight="1">
      <c r="B239" s="109"/>
    </row>
    <row r="240" spans="2:2" ht="15.75" customHeight="1">
      <c r="B240" s="109"/>
    </row>
    <row r="241" spans="2:2" ht="15.75" customHeight="1">
      <c r="B241" s="109"/>
    </row>
    <row r="242" spans="2:2" ht="15.75" customHeight="1">
      <c r="B242" s="109"/>
    </row>
    <row r="243" spans="2:2" ht="15.75" customHeight="1">
      <c r="B243" s="109"/>
    </row>
    <row r="244" spans="2:2" ht="15.75" customHeight="1">
      <c r="B244" s="109"/>
    </row>
    <row r="245" spans="2:2" ht="15.75" customHeight="1">
      <c r="B245" s="109"/>
    </row>
    <row r="246" spans="2:2" ht="15.75" customHeight="1">
      <c r="B246" s="109"/>
    </row>
    <row r="247" spans="2:2" ht="15.75" customHeight="1">
      <c r="B247" s="109"/>
    </row>
    <row r="248" spans="2:2" ht="15.75" customHeight="1">
      <c r="B248" s="109"/>
    </row>
    <row r="249" spans="2:2" ht="15.75" customHeight="1">
      <c r="B249" s="109"/>
    </row>
    <row r="250" spans="2:2" ht="15.75" customHeight="1">
      <c r="B250" s="109"/>
    </row>
    <row r="251" spans="2:2" ht="15.75" customHeight="1">
      <c r="B251" s="109"/>
    </row>
    <row r="252" spans="2:2" ht="15.75" customHeight="1">
      <c r="B252" s="109"/>
    </row>
    <row r="253" spans="2:2" ht="15.75" customHeight="1">
      <c r="B253" s="109"/>
    </row>
    <row r="254" spans="2:2" ht="15.75" customHeight="1">
      <c r="B254" s="109"/>
    </row>
    <row r="255" spans="2:2" ht="15.75" customHeight="1">
      <c r="B255" s="109"/>
    </row>
    <row r="256" spans="2:2" ht="15.75" customHeight="1">
      <c r="B256" s="109"/>
    </row>
    <row r="257" spans="2:2" ht="15.75" customHeight="1">
      <c r="B257" s="109"/>
    </row>
    <row r="258" spans="2:2" ht="15.75" customHeight="1">
      <c r="B258" s="109"/>
    </row>
    <row r="259" spans="2:2" ht="15.75" customHeight="1">
      <c r="B259" s="109"/>
    </row>
    <row r="260" spans="2:2" ht="15.75" customHeight="1">
      <c r="B260" s="109"/>
    </row>
    <row r="261" spans="2:2" ht="15.75" customHeight="1">
      <c r="B261" s="109"/>
    </row>
    <row r="262" spans="2:2" ht="15.75" customHeight="1">
      <c r="B262" s="109"/>
    </row>
    <row r="263" spans="2:2" ht="15.75" customHeight="1">
      <c r="B263" s="109"/>
    </row>
    <row r="264" spans="2:2" ht="15.75" customHeight="1">
      <c r="B264" s="109"/>
    </row>
    <row r="265" spans="2:2" ht="15.75" customHeight="1">
      <c r="B265" s="109"/>
    </row>
    <row r="266" spans="2:2" ht="15.75" customHeight="1">
      <c r="B266" s="109"/>
    </row>
    <row r="267" spans="2:2" ht="15.75" customHeight="1">
      <c r="B267" s="109"/>
    </row>
    <row r="268" spans="2:2" ht="15.75" customHeight="1">
      <c r="B268" s="109"/>
    </row>
    <row r="269" spans="2:2" ht="15.75" customHeight="1">
      <c r="B269" s="109"/>
    </row>
    <row r="270" spans="2:2" ht="15.75" customHeight="1">
      <c r="B270" s="109"/>
    </row>
    <row r="271" spans="2:2" ht="15.75" customHeight="1">
      <c r="B271" s="109"/>
    </row>
    <row r="272" spans="2:2" ht="15.75" customHeight="1">
      <c r="B272" s="109"/>
    </row>
    <row r="273" spans="2:2" ht="15.75" customHeight="1">
      <c r="B273" s="109"/>
    </row>
    <row r="274" spans="2:2" ht="15.75" customHeight="1">
      <c r="B274" s="109"/>
    </row>
    <row r="275" spans="2:2" ht="15.75" customHeight="1">
      <c r="B275" s="109"/>
    </row>
    <row r="276" spans="2:2" ht="15.75" customHeight="1">
      <c r="B276" s="109"/>
    </row>
    <row r="277" spans="2:2" ht="15.75" customHeight="1">
      <c r="B277" s="109"/>
    </row>
    <row r="278" spans="2:2" ht="15.75" customHeight="1">
      <c r="B278" s="109"/>
    </row>
    <row r="279" spans="2:2" ht="15.75" customHeight="1">
      <c r="B279" s="109"/>
    </row>
    <row r="280" spans="2:2" ht="15.75" customHeight="1">
      <c r="B280" s="109"/>
    </row>
    <row r="281" spans="2:2" ht="15.75" customHeight="1">
      <c r="B281" s="109"/>
    </row>
    <row r="282" spans="2:2" ht="15.75" customHeight="1">
      <c r="B282" s="109"/>
    </row>
    <row r="283" spans="2:2" ht="15.75" customHeight="1">
      <c r="B283" s="109"/>
    </row>
    <row r="284" spans="2:2" ht="15.75" customHeight="1">
      <c r="B284" s="109"/>
    </row>
    <row r="285" spans="2:2" ht="15.75" customHeight="1">
      <c r="B285" s="109"/>
    </row>
    <row r="286" spans="2:2" ht="15.75" customHeight="1">
      <c r="B286" s="109"/>
    </row>
    <row r="287" spans="2:2" ht="15.75" customHeight="1">
      <c r="B287" s="109"/>
    </row>
    <row r="288" spans="2:2" ht="15.75" customHeight="1">
      <c r="B288" s="109"/>
    </row>
    <row r="289" spans="2:2" ht="15.75" customHeight="1">
      <c r="B289" s="109"/>
    </row>
    <row r="290" spans="2:2" ht="15.75" customHeight="1">
      <c r="B290" s="109"/>
    </row>
    <row r="291" spans="2:2" ht="15.75" customHeight="1">
      <c r="B291" s="109"/>
    </row>
    <row r="292" spans="2:2" ht="15.75" customHeight="1">
      <c r="B292" s="109"/>
    </row>
    <row r="293" spans="2:2" ht="15.75" customHeight="1">
      <c r="B293" s="109"/>
    </row>
    <row r="294" spans="2:2" ht="15.75" customHeight="1">
      <c r="B294" s="109"/>
    </row>
    <row r="295" spans="2:2" ht="15.75" customHeight="1">
      <c r="B295" s="109"/>
    </row>
    <row r="296" spans="2:2" ht="15.75" customHeight="1">
      <c r="B296" s="109"/>
    </row>
    <row r="297" spans="2:2" ht="15.75" customHeight="1">
      <c r="B297" s="109"/>
    </row>
    <row r="298" spans="2:2" ht="15.75" customHeight="1">
      <c r="B298" s="109"/>
    </row>
    <row r="299" spans="2:2" ht="15.75" customHeight="1">
      <c r="B299" s="109"/>
    </row>
    <row r="300" spans="2:2" ht="15.75" customHeight="1">
      <c r="B300" s="109"/>
    </row>
    <row r="301" spans="2:2" ht="15.75" customHeight="1">
      <c r="B301" s="109"/>
    </row>
    <row r="302" spans="2:2" ht="15.75" customHeight="1">
      <c r="B302" s="109"/>
    </row>
    <row r="303" spans="2:2" ht="15.75" customHeight="1">
      <c r="B303" s="109"/>
    </row>
    <row r="304" spans="2:2" ht="15.75" customHeight="1">
      <c r="B304" s="109"/>
    </row>
    <row r="305" spans="2:2" ht="15.75" customHeight="1">
      <c r="B305" s="109"/>
    </row>
    <row r="306" spans="2:2" ht="15.75" customHeight="1">
      <c r="B306" s="109"/>
    </row>
    <row r="307" spans="2:2" ht="15.75" customHeight="1">
      <c r="B307" s="109"/>
    </row>
    <row r="308" spans="2:2" ht="15.75" customHeight="1">
      <c r="B308" s="109"/>
    </row>
    <row r="309" spans="2:2" ht="15.75" customHeight="1">
      <c r="B309" s="109"/>
    </row>
    <row r="310" spans="2:2" ht="15.75" customHeight="1">
      <c r="B310" s="109"/>
    </row>
    <row r="311" spans="2:2" ht="15.75" customHeight="1">
      <c r="B311" s="109"/>
    </row>
    <row r="312" spans="2:2" ht="15.75" customHeight="1">
      <c r="B312" s="109"/>
    </row>
    <row r="313" spans="2:2" ht="15.75" customHeight="1">
      <c r="B313" s="109"/>
    </row>
    <row r="314" spans="2:2" ht="15.75" customHeight="1">
      <c r="B314" s="109"/>
    </row>
    <row r="315" spans="2:2" ht="15.75" customHeight="1">
      <c r="B315" s="109"/>
    </row>
    <row r="316" spans="2:2" ht="15.75" customHeight="1">
      <c r="B316" s="109"/>
    </row>
    <row r="317" spans="2:2" ht="15.75" customHeight="1">
      <c r="B317" s="109"/>
    </row>
    <row r="318" spans="2:2" ht="15.75" customHeight="1">
      <c r="B318" s="109"/>
    </row>
    <row r="319" spans="2:2" ht="15.75" customHeight="1">
      <c r="B319" s="109"/>
    </row>
    <row r="320" spans="2:2" ht="15.75" customHeight="1">
      <c r="B320" s="109"/>
    </row>
    <row r="321" spans="2:2" ht="15.75" customHeight="1">
      <c r="B321" s="109"/>
    </row>
    <row r="322" spans="2:2" ht="15.75" customHeight="1">
      <c r="B322" s="109"/>
    </row>
    <row r="323" spans="2:2" ht="15.75" customHeight="1">
      <c r="B323" s="109"/>
    </row>
    <row r="324" spans="2:2" ht="15.75" customHeight="1">
      <c r="B324" s="109"/>
    </row>
    <row r="325" spans="2:2" ht="15.75" customHeight="1">
      <c r="B325" s="109"/>
    </row>
    <row r="326" spans="2:2" ht="15.75" customHeight="1">
      <c r="B326" s="109"/>
    </row>
    <row r="327" spans="2:2" ht="15.75" customHeight="1">
      <c r="B327" s="109"/>
    </row>
    <row r="328" spans="2:2" ht="15.75" customHeight="1">
      <c r="B328" s="109"/>
    </row>
    <row r="329" spans="2:2" ht="15.75" customHeight="1">
      <c r="B329" s="109"/>
    </row>
    <row r="330" spans="2:2" ht="15.75" customHeight="1">
      <c r="B330" s="109"/>
    </row>
    <row r="331" spans="2:2" ht="15.75" customHeight="1">
      <c r="B331" s="109"/>
    </row>
    <row r="332" spans="2:2" ht="15.75" customHeight="1">
      <c r="B332" s="109"/>
    </row>
    <row r="333" spans="2:2" ht="15.75" customHeight="1">
      <c r="B333" s="109"/>
    </row>
    <row r="334" spans="2:2" ht="15.75" customHeight="1">
      <c r="B334" s="109"/>
    </row>
    <row r="335" spans="2:2" ht="15.75" customHeight="1">
      <c r="B335" s="109"/>
    </row>
    <row r="336" spans="2:2" ht="15.75" customHeight="1">
      <c r="B336" s="109"/>
    </row>
    <row r="337" spans="2:2" ht="15.75" customHeight="1">
      <c r="B337" s="109"/>
    </row>
    <row r="338" spans="2:2" ht="15.75" customHeight="1">
      <c r="B338" s="109"/>
    </row>
    <row r="339" spans="2:2" ht="15.75" customHeight="1">
      <c r="B339" s="109"/>
    </row>
    <row r="340" spans="2:2" ht="15.75" customHeight="1">
      <c r="B340" s="109"/>
    </row>
    <row r="341" spans="2:2" ht="15.75" customHeight="1">
      <c r="B341" s="109"/>
    </row>
    <row r="342" spans="2:2" ht="15.75" customHeight="1">
      <c r="B342" s="109"/>
    </row>
    <row r="343" spans="2:2" ht="15.75" customHeight="1">
      <c r="B343" s="109"/>
    </row>
    <row r="344" spans="2:2" ht="15.75" customHeight="1">
      <c r="B344" s="109"/>
    </row>
    <row r="345" spans="2:2" ht="15.75" customHeight="1">
      <c r="B345" s="109"/>
    </row>
    <row r="346" spans="2:2" ht="15.75" customHeight="1">
      <c r="B346" s="109"/>
    </row>
    <row r="347" spans="2:2" ht="15.75" customHeight="1">
      <c r="B347" s="109"/>
    </row>
    <row r="348" spans="2:2" ht="15.75" customHeight="1">
      <c r="B348" s="109"/>
    </row>
    <row r="349" spans="2:2" ht="15.75" customHeight="1">
      <c r="B349" s="109"/>
    </row>
    <row r="350" spans="2:2" ht="15.75" customHeight="1">
      <c r="B350" s="109"/>
    </row>
    <row r="351" spans="2:2" ht="15.75" customHeight="1">
      <c r="B351" s="109"/>
    </row>
    <row r="352" spans="2:2" ht="15.75" customHeight="1">
      <c r="B352" s="109"/>
    </row>
    <row r="353" spans="2:2" ht="15.75" customHeight="1">
      <c r="B353" s="109"/>
    </row>
    <row r="354" spans="2:2" ht="15.75" customHeight="1">
      <c r="B354" s="109"/>
    </row>
    <row r="355" spans="2:2" ht="15.75" customHeight="1">
      <c r="B355" s="109"/>
    </row>
    <row r="356" spans="2:2" ht="15.75" customHeight="1">
      <c r="B356" s="109"/>
    </row>
    <row r="357" spans="2:2" ht="15.75" customHeight="1">
      <c r="B357" s="109"/>
    </row>
    <row r="358" spans="2:2" ht="15.75" customHeight="1">
      <c r="B358" s="109"/>
    </row>
    <row r="359" spans="2:2" ht="15.75" customHeight="1">
      <c r="B359" s="109"/>
    </row>
    <row r="360" spans="2:2" ht="15.75" customHeight="1">
      <c r="B360" s="109"/>
    </row>
    <row r="361" spans="2:2" ht="15.75" customHeight="1">
      <c r="B361" s="109"/>
    </row>
    <row r="362" spans="2:2" ht="15.75" customHeight="1">
      <c r="B362" s="109"/>
    </row>
    <row r="363" spans="2:2" ht="15.75" customHeight="1">
      <c r="B363" s="109"/>
    </row>
    <row r="364" spans="2:2" ht="15.75" customHeight="1">
      <c r="B364" s="109"/>
    </row>
    <row r="365" spans="2:2" ht="15.75" customHeight="1">
      <c r="B365" s="109"/>
    </row>
    <row r="366" spans="2:2" ht="15.75" customHeight="1">
      <c r="B366" s="109"/>
    </row>
    <row r="367" spans="2:2" ht="15.75" customHeight="1">
      <c r="B367" s="109"/>
    </row>
    <row r="368" spans="2:2" ht="15.75" customHeight="1">
      <c r="B368" s="109"/>
    </row>
    <row r="369" spans="2:2" ht="15.75" customHeight="1">
      <c r="B369" s="109"/>
    </row>
    <row r="370" spans="2:2" ht="15.75" customHeight="1">
      <c r="B370" s="109"/>
    </row>
    <row r="371" spans="2:2" ht="15.75" customHeight="1">
      <c r="B371" s="109"/>
    </row>
    <row r="372" spans="2:2" ht="15.75" customHeight="1">
      <c r="B372" s="109"/>
    </row>
    <row r="373" spans="2:2" ht="15.75" customHeight="1">
      <c r="B373" s="109"/>
    </row>
    <row r="374" spans="2:2" ht="15.75" customHeight="1">
      <c r="B374" s="109"/>
    </row>
    <row r="375" spans="2:2" ht="15.75" customHeight="1">
      <c r="B375" s="109"/>
    </row>
    <row r="376" spans="2:2" ht="15.75" customHeight="1">
      <c r="B376" s="109"/>
    </row>
    <row r="377" spans="2:2" ht="15.75" customHeight="1">
      <c r="B377" s="109"/>
    </row>
    <row r="378" spans="2:2" ht="15.75" customHeight="1">
      <c r="B378" s="109"/>
    </row>
    <row r="379" spans="2:2" ht="15.75" customHeight="1">
      <c r="B379" s="109"/>
    </row>
    <row r="380" spans="2:2" ht="15.75" customHeight="1">
      <c r="B380" s="109"/>
    </row>
    <row r="381" spans="2:2" ht="15.75" customHeight="1">
      <c r="B381" s="109"/>
    </row>
    <row r="382" spans="2:2" ht="15.75" customHeight="1">
      <c r="B382" s="109"/>
    </row>
    <row r="383" spans="2:2" ht="15.75" customHeight="1">
      <c r="B383" s="109"/>
    </row>
    <row r="384" spans="2:2" ht="15.75" customHeight="1">
      <c r="B384" s="109"/>
    </row>
    <row r="385" spans="2:2" ht="15.75" customHeight="1">
      <c r="B385" s="109"/>
    </row>
    <row r="386" spans="2:2" ht="15.75" customHeight="1">
      <c r="B386" s="109"/>
    </row>
    <row r="387" spans="2:2" ht="15.75" customHeight="1">
      <c r="B387" s="109"/>
    </row>
    <row r="388" spans="2:2" ht="15.75" customHeight="1">
      <c r="B388" s="109"/>
    </row>
    <row r="389" spans="2:2" ht="15.75" customHeight="1">
      <c r="B389" s="109"/>
    </row>
    <row r="390" spans="2:2" ht="15.75" customHeight="1">
      <c r="B390" s="109"/>
    </row>
    <row r="391" spans="2:2" ht="15.75" customHeight="1">
      <c r="B391" s="109"/>
    </row>
    <row r="392" spans="2:2" ht="15.75" customHeight="1">
      <c r="B392" s="109"/>
    </row>
    <row r="393" spans="2:2" ht="15.75" customHeight="1">
      <c r="B393" s="109"/>
    </row>
    <row r="394" spans="2:2" ht="15.75" customHeight="1">
      <c r="B394" s="109"/>
    </row>
    <row r="395" spans="2:2" ht="15.75" customHeight="1">
      <c r="B395" s="109"/>
    </row>
    <row r="396" spans="2:2" ht="15.75" customHeight="1">
      <c r="B396" s="109"/>
    </row>
    <row r="397" spans="2:2" ht="15.75" customHeight="1">
      <c r="B397" s="109"/>
    </row>
    <row r="398" spans="2:2" ht="15.75" customHeight="1">
      <c r="B398" s="109"/>
    </row>
    <row r="399" spans="2:2" ht="15.75" customHeight="1">
      <c r="B399" s="109"/>
    </row>
    <row r="400" spans="2:2" ht="15.75" customHeight="1">
      <c r="B400" s="109"/>
    </row>
    <row r="401" spans="2:2" ht="15.75" customHeight="1">
      <c r="B401" s="109"/>
    </row>
    <row r="402" spans="2:2" ht="15.75" customHeight="1">
      <c r="B402" s="109"/>
    </row>
    <row r="403" spans="2:2" ht="15.75" customHeight="1">
      <c r="B403" s="109"/>
    </row>
    <row r="404" spans="2:2" ht="15.75" customHeight="1">
      <c r="B404" s="109"/>
    </row>
    <row r="405" spans="2:2" ht="15.75" customHeight="1">
      <c r="B405" s="109"/>
    </row>
    <row r="406" spans="2:2" ht="15.75" customHeight="1">
      <c r="B406" s="109"/>
    </row>
    <row r="407" spans="2:2" ht="15.75" customHeight="1">
      <c r="B407" s="109"/>
    </row>
    <row r="408" spans="2:2" ht="15.75" customHeight="1">
      <c r="B408" s="109"/>
    </row>
    <row r="409" spans="2:2" ht="15.75" customHeight="1">
      <c r="B409" s="109"/>
    </row>
    <row r="410" spans="2:2" ht="15.75" customHeight="1">
      <c r="B410" s="109"/>
    </row>
    <row r="411" spans="2:2" ht="15.75" customHeight="1">
      <c r="B411" s="109"/>
    </row>
    <row r="412" spans="2:2" ht="15.75" customHeight="1">
      <c r="B412" s="109"/>
    </row>
    <row r="413" spans="2:2" ht="15.75" customHeight="1">
      <c r="B413" s="109"/>
    </row>
    <row r="414" spans="2:2" ht="15.75" customHeight="1">
      <c r="B414" s="109"/>
    </row>
    <row r="415" spans="2:2" ht="15.75" customHeight="1">
      <c r="B415" s="109"/>
    </row>
    <row r="416" spans="2:2" ht="15.75" customHeight="1">
      <c r="B416" s="109"/>
    </row>
    <row r="417" spans="2:2" ht="15.75" customHeight="1">
      <c r="B417" s="109"/>
    </row>
    <row r="418" spans="2:2" ht="15.75" customHeight="1">
      <c r="B418" s="109"/>
    </row>
    <row r="419" spans="2:2" ht="15.75" customHeight="1">
      <c r="B419" s="109"/>
    </row>
    <row r="420" spans="2:2" ht="15.75" customHeight="1">
      <c r="B420" s="109"/>
    </row>
    <row r="421" spans="2:2" ht="15.75" customHeight="1">
      <c r="B421" s="109"/>
    </row>
    <row r="422" spans="2:2" ht="15.75" customHeight="1">
      <c r="B422" s="109"/>
    </row>
    <row r="423" spans="2:2" ht="15.75" customHeight="1">
      <c r="B423" s="109"/>
    </row>
    <row r="424" spans="2:2" ht="15.75" customHeight="1">
      <c r="B424" s="109"/>
    </row>
    <row r="425" spans="2:2" ht="15.75" customHeight="1">
      <c r="B425" s="109"/>
    </row>
    <row r="426" spans="2:2" ht="15.75" customHeight="1">
      <c r="B426" s="109"/>
    </row>
    <row r="427" spans="2:2" ht="15.75" customHeight="1">
      <c r="B427" s="109"/>
    </row>
    <row r="428" spans="2:2" ht="15.75" customHeight="1">
      <c r="B428" s="109"/>
    </row>
    <row r="429" spans="2:2" ht="15.75" customHeight="1">
      <c r="B429" s="109"/>
    </row>
    <row r="430" spans="2:2" ht="15.75" customHeight="1">
      <c r="B430" s="109"/>
    </row>
    <row r="431" spans="2:2" ht="15.75" customHeight="1">
      <c r="B431" s="109"/>
    </row>
    <row r="432" spans="2:2" ht="15.75" customHeight="1">
      <c r="B432" s="109"/>
    </row>
    <row r="433" spans="2:2" ht="15.75" customHeight="1">
      <c r="B433" s="109"/>
    </row>
    <row r="434" spans="2:2" ht="15.75" customHeight="1">
      <c r="B434" s="109"/>
    </row>
    <row r="435" spans="2:2" ht="15.75" customHeight="1">
      <c r="B435" s="109"/>
    </row>
    <row r="436" spans="2:2" ht="15.75" customHeight="1">
      <c r="B436" s="109"/>
    </row>
    <row r="437" spans="2:2" ht="15.75" customHeight="1">
      <c r="B437" s="109"/>
    </row>
    <row r="438" spans="2:2" ht="15.75" customHeight="1">
      <c r="B438" s="109"/>
    </row>
    <row r="439" spans="2:2" ht="15.75" customHeight="1">
      <c r="B439" s="109"/>
    </row>
    <row r="440" spans="2:2" ht="15.75" customHeight="1">
      <c r="B440" s="109"/>
    </row>
    <row r="441" spans="2:2" ht="15.75" customHeight="1">
      <c r="B441" s="109"/>
    </row>
    <row r="442" spans="2:2" ht="15.75" customHeight="1">
      <c r="B442" s="109"/>
    </row>
    <row r="443" spans="2:2" ht="15.75" customHeight="1">
      <c r="B443" s="109"/>
    </row>
    <row r="444" spans="2:2" ht="15.75" customHeight="1">
      <c r="B444" s="109"/>
    </row>
    <row r="445" spans="2:2" ht="15.75" customHeight="1">
      <c r="B445" s="109"/>
    </row>
    <row r="446" spans="2:2" ht="15.75" customHeight="1">
      <c r="B446" s="109"/>
    </row>
    <row r="447" spans="2:2" ht="15.75" customHeight="1">
      <c r="B447" s="109"/>
    </row>
    <row r="448" spans="2:2" ht="15.75" customHeight="1">
      <c r="B448" s="109"/>
    </row>
    <row r="449" spans="2:2" ht="15.75" customHeight="1">
      <c r="B449" s="109"/>
    </row>
    <row r="450" spans="2:2" ht="15.75" customHeight="1">
      <c r="B450" s="109"/>
    </row>
    <row r="451" spans="2:2" ht="15.75" customHeight="1">
      <c r="B451" s="109"/>
    </row>
    <row r="452" spans="2:2" ht="15.75" customHeight="1">
      <c r="B452" s="109"/>
    </row>
    <row r="453" spans="2:2" ht="15.75" customHeight="1">
      <c r="B453" s="109"/>
    </row>
    <row r="454" spans="2:2" ht="15.75" customHeight="1">
      <c r="B454" s="109"/>
    </row>
    <row r="455" spans="2:2" ht="15.75" customHeight="1">
      <c r="B455" s="109"/>
    </row>
    <row r="456" spans="2:2" ht="15.75" customHeight="1">
      <c r="B456" s="109"/>
    </row>
    <row r="457" spans="2:2" ht="15.75" customHeight="1">
      <c r="B457" s="109"/>
    </row>
    <row r="458" spans="2:2" ht="15.75" customHeight="1">
      <c r="B458" s="109"/>
    </row>
    <row r="459" spans="2:2" ht="15.75" customHeight="1">
      <c r="B459" s="109"/>
    </row>
    <row r="460" spans="2:2" ht="15.75" customHeight="1">
      <c r="B460" s="109"/>
    </row>
    <row r="461" spans="2:2" ht="15.75" customHeight="1">
      <c r="B461" s="109"/>
    </row>
    <row r="462" spans="2:2" ht="15.75" customHeight="1">
      <c r="B462" s="109"/>
    </row>
    <row r="463" spans="2:2" ht="15.75" customHeight="1">
      <c r="B463" s="109"/>
    </row>
    <row r="464" spans="2:2" ht="15.75" customHeight="1">
      <c r="B464" s="109"/>
    </row>
    <row r="465" spans="2:2" ht="15.75" customHeight="1">
      <c r="B465" s="109"/>
    </row>
    <row r="466" spans="2:2" ht="15.75" customHeight="1">
      <c r="B466" s="109"/>
    </row>
    <row r="467" spans="2:2" ht="15.75" customHeight="1">
      <c r="B467" s="109"/>
    </row>
    <row r="468" spans="2:2" ht="15.75" customHeight="1">
      <c r="B468" s="109"/>
    </row>
    <row r="469" spans="2:2" ht="15.75" customHeight="1">
      <c r="B469" s="109"/>
    </row>
    <row r="470" spans="2:2" ht="15.75" customHeight="1">
      <c r="B470" s="109"/>
    </row>
    <row r="471" spans="2:2" ht="15.75" customHeight="1">
      <c r="B471" s="109"/>
    </row>
    <row r="472" spans="2:2" ht="15.75" customHeight="1">
      <c r="B472" s="109"/>
    </row>
    <row r="473" spans="2:2" ht="15.75" customHeight="1">
      <c r="B473" s="109"/>
    </row>
    <row r="474" spans="2:2" ht="15.75" customHeight="1">
      <c r="B474" s="109"/>
    </row>
    <row r="475" spans="2:2" ht="15.75" customHeight="1">
      <c r="B475" s="109"/>
    </row>
    <row r="476" spans="2:2" ht="15.75" customHeight="1">
      <c r="B476" s="109"/>
    </row>
    <row r="477" spans="2:2" ht="15.75" customHeight="1">
      <c r="B477" s="109"/>
    </row>
    <row r="478" spans="2:2" ht="15.75" customHeight="1">
      <c r="B478" s="109"/>
    </row>
    <row r="479" spans="2:2" ht="15.75" customHeight="1">
      <c r="B479" s="109"/>
    </row>
    <row r="480" spans="2:2" ht="15.75" customHeight="1">
      <c r="B480" s="109"/>
    </row>
    <row r="481" spans="2:2" ht="15.75" customHeight="1">
      <c r="B481" s="109"/>
    </row>
    <row r="482" spans="2:2" ht="15.75" customHeight="1">
      <c r="B482" s="109"/>
    </row>
    <row r="483" spans="2:2" ht="15.75" customHeight="1">
      <c r="B483" s="109"/>
    </row>
    <row r="484" spans="2:2" ht="15.75" customHeight="1">
      <c r="B484" s="109"/>
    </row>
    <row r="485" spans="2:2" ht="15.75" customHeight="1">
      <c r="B485" s="109"/>
    </row>
    <row r="486" spans="2:2" ht="15.75" customHeight="1">
      <c r="B486" s="109"/>
    </row>
    <row r="487" spans="2:2" ht="15.75" customHeight="1">
      <c r="B487" s="109"/>
    </row>
    <row r="488" spans="2:2" ht="15.75" customHeight="1">
      <c r="B488" s="109"/>
    </row>
    <row r="489" spans="2:2" ht="15.75" customHeight="1">
      <c r="B489" s="109"/>
    </row>
    <row r="490" spans="2:2" ht="15.75" customHeight="1">
      <c r="B490" s="109"/>
    </row>
    <row r="491" spans="2:2" ht="15.75" customHeight="1">
      <c r="B491" s="109"/>
    </row>
    <row r="492" spans="2:2" ht="15.75" customHeight="1">
      <c r="B492" s="109"/>
    </row>
    <row r="493" spans="2:2" ht="15.75" customHeight="1">
      <c r="B493" s="109"/>
    </row>
    <row r="494" spans="2:2" ht="15.75" customHeight="1">
      <c r="B494" s="109"/>
    </row>
    <row r="495" spans="2:2" ht="15.75" customHeight="1">
      <c r="B495" s="109"/>
    </row>
    <row r="496" spans="2:2" ht="15.75" customHeight="1">
      <c r="B496" s="109"/>
    </row>
    <row r="497" spans="2:2" ht="15.75" customHeight="1">
      <c r="B497" s="109"/>
    </row>
    <row r="498" spans="2:2" ht="15.75" customHeight="1">
      <c r="B498" s="109"/>
    </row>
    <row r="499" spans="2:2" ht="15.75" customHeight="1">
      <c r="B499" s="109"/>
    </row>
    <row r="500" spans="2:2" ht="15.75" customHeight="1">
      <c r="B500" s="109"/>
    </row>
    <row r="501" spans="2:2" ht="15.75" customHeight="1">
      <c r="B501" s="109"/>
    </row>
    <row r="502" spans="2:2" ht="15.75" customHeight="1">
      <c r="B502" s="109"/>
    </row>
    <row r="503" spans="2:2" ht="15.75" customHeight="1">
      <c r="B503" s="109"/>
    </row>
    <row r="504" spans="2:2" ht="15.75" customHeight="1">
      <c r="B504" s="109"/>
    </row>
    <row r="505" spans="2:2" ht="15.75" customHeight="1">
      <c r="B505" s="109"/>
    </row>
    <row r="506" spans="2:2" ht="15.75" customHeight="1">
      <c r="B506" s="109"/>
    </row>
    <row r="507" spans="2:2" ht="15.75" customHeight="1">
      <c r="B507" s="109"/>
    </row>
    <row r="508" spans="2:2" ht="15.75" customHeight="1">
      <c r="B508" s="109"/>
    </row>
    <row r="509" spans="2:2" ht="15.75" customHeight="1">
      <c r="B509" s="109"/>
    </row>
    <row r="510" spans="2:2" ht="15.75" customHeight="1">
      <c r="B510" s="109"/>
    </row>
    <row r="511" spans="2:2" ht="15.75" customHeight="1">
      <c r="B511" s="109"/>
    </row>
    <row r="512" spans="2:2" ht="15.75" customHeight="1">
      <c r="B512" s="109"/>
    </row>
    <row r="513" spans="2:2" ht="15.75" customHeight="1">
      <c r="B513" s="109"/>
    </row>
    <row r="514" spans="2:2" ht="15.75" customHeight="1">
      <c r="B514" s="109"/>
    </row>
    <row r="515" spans="2:2" ht="15.75" customHeight="1">
      <c r="B515" s="109"/>
    </row>
    <row r="516" spans="2:2" ht="15.75" customHeight="1">
      <c r="B516" s="109"/>
    </row>
    <row r="517" spans="2:2" ht="15.75" customHeight="1">
      <c r="B517" s="109"/>
    </row>
    <row r="518" spans="2:2" ht="15.75" customHeight="1">
      <c r="B518" s="109"/>
    </row>
    <row r="519" spans="2:2" ht="15.75" customHeight="1">
      <c r="B519" s="109"/>
    </row>
    <row r="520" spans="2:2" ht="15.75" customHeight="1">
      <c r="B520" s="109"/>
    </row>
    <row r="521" spans="2:2" ht="15.75" customHeight="1">
      <c r="B521" s="109"/>
    </row>
    <row r="522" spans="2:2" ht="15.75" customHeight="1">
      <c r="B522" s="109"/>
    </row>
    <row r="523" spans="2:2" ht="15.75" customHeight="1">
      <c r="B523" s="109"/>
    </row>
    <row r="524" spans="2:2" ht="15.75" customHeight="1">
      <c r="B524" s="109"/>
    </row>
    <row r="525" spans="2:2" ht="15.75" customHeight="1">
      <c r="B525" s="109"/>
    </row>
    <row r="526" spans="2:2" ht="15.75" customHeight="1">
      <c r="B526" s="109"/>
    </row>
    <row r="527" spans="2:2" ht="15.75" customHeight="1">
      <c r="B527" s="109"/>
    </row>
    <row r="528" spans="2:2" ht="15.75" customHeight="1">
      <c r="B528" s="109"/>
    </row>
    <row r="529" spans="2:2" ht="15.75" customHeight="1">
      <c r="B529" s="109"/>
    </row>
    <row r="530" spans="2:2" ht="15.75" customHeight="1">
      <c r="B530" s="109"/>
    </row>
    <row r="531" spans="2:2" ht="15.75" customHeight="1">
      <c r="B531" s="109"/>
    </row>
    <row r="532" spans="2:2" ht="15.75" customHeight="1">
      <c r="B532" s="109"/>
    </row>
    <row r="533" spans="2:2" ht="15.75" customHeight="1">
      <c r="B533" s="109"/>
    </row>
    <row r="534" spans="2:2" ht="15.75" customHeight="1">
      <c r="B534" s="109"/>
    </row>
    <row r="535" spans="2:2" ht="15.75" customHeight="1">
      <c r="B535" s="109"/>
    </row>
    <row r="536" spans="2:2" ht="15.75" customHeight="1">
      <c r="B536" s="109"/>
    </row>
    <row r="537" spans="2:2" ht="15.75" customHeight="1">
      <c r="B537" s="109"/>
    </row>
    <row r="538" spans="2:2" ht="15.75" customHeight="1">
      <c r="B538" s="109"/>
    </row>
    <row r="539" spans="2:2" ht="15.75" customHeight="1">
      <c r="B539" s="109"/>
    </row>
    <row r="540" spans="2:2" ht="15.75" customHeight="1">
      <c r="B540" s="109"/>
    </row>
    <row r="541" spans="2:2" ht="15.75" customHeight="1">
      <c r="B541" s="109"/>
    </row>
    <row r="542" spans="2:2" ht="15.75" customHeight="1">
      <c r="B542" s="109"/>
    </row>
    <row r="543" spans="2:2" ht="15.75" customHeight="1">
      <c r="B543" s="109"/>
    </row>
    <row r="544" spans="2:2" ht="15.75" customHeight="1">
      <c r="B544" s="109"/>
    </row>
    <row r="545" spans="2:2" ht="15.75" customHeight="1">
      <c r="B545" s="109"/>
    </row>
    <row r="546" spans="2:2" ht="15.75" customHeight="1">
      <c r="B546" s="109"/>
    </row>
    <row r="547" spans="2:2" ht="15.75" customHeight="1">
      <c r="B547" s="109"/>
    </row>
    <row r="548" spans="2:2" ht="15.75" customHeight="1">
      <c r="B548" s="109"/>
    </row>
    <row r="549" spans="2:2" ht="15.75" customHeight="1">
      <c r="B549" s="109"/>
    </row>
    <row r="550" spans="2:2" ht="15.75" customHeight="1">
      <c r="B550" s="109"/>
    </row>
    <row r="551" spans="2:2" ht="15.75" customHeight="1">
      <c r="B551" s="109"/>
    </row>
    <row r="552" spans="2:2" ht="15.75" customHeight="1">
      <c r="B552" s="109"/>
    </row>
    <row r="553" spans="2:2" ht="15.75" customHeight="1">
      <c r="B553" s="109"/>
    </row>
    <row r="554" spans="2:2" ht="15.75" customHeight="1">
      <c r="B554" s="109"/>
    </row>
    <row r="555" spans="2:2" ht="15.75" customHeight="1">
      <c r="B555" s="109"/>
    </row>
    <row r="556" spans="2:2" ht="15.75" customHeight="1">
      <c r="B556" s="109"/>
    </row>
    <row r="557" spans="2:2" ht="15.75" customHeight="1">
      <c r="B557" s="109"/>
    </row>
    <row r="558" spans="2:2" ht="15.75" customHeight="1">
      <c r="B558" s="109"/>
    </row>
    <row r="559" spans="2:2" ht="15.75" customHeight="1">
      <c r="B559" s="109"/>
    </row>
    <row r="560" spans="2:2" ht="15.75" customHeight="1">
      <c r="B560" s="109"/>
    </row>
    <row r="561" spans="2:2" ht="15.75" customHeight="1">
      <c r="B561" s="109"/>
    </row>
    <row r="562" spans="2:2" ht="15.75" customHeight="1">
      <c r="B562" s="109"/>
    </row>
    <row r="563" spans="2:2" ht="15.75" customHeight="1">
      <c r="B563" s="109"/>
    </row>
    <row r="564" spans="2:2" ht="15.75" customHeight="1">
      <c r="B564" s="109"/>
    </row>
    <row r="565" spans="2:2" ht="15.75" customHeight="1">
      <c r="B565" s="109"/>
    </row>
    <row r="566" spans="2:2" ht="15.75" customHeight="1">
      <c r="B566" s="109"/>
    </row>
    <row r="567" spans="2:2" ht="15.75" customHeight="1">
      <c r="B567" s="109"/>
    </row>
    <row r="568" spans="2:2" ht="15.75" customHeight="1">
      <c r="B568" s="109"/>
    </row>
    <row r="569" spans="2:2" ht="15.75" customHeight="1">
      <c r="B569" s="109"/>
    </row>
    <row r="570" spans="2:2" ht="15.75" customHeight="1">
      <c r="B570" s="109"/>
    </row>
    <row r="571" spans="2:2" ht="15.75" customHeight="1">
      <c r="B571" s="109"/>
    </row>
    <row r="572" spans="2:2" ht="15.75" customHeight="1">
      <c r="B572" s="109"/>
    </row>
    <row r="573" spans="2:2" ht="15.75" customHeight="1">
      <c r="B573" s="109"/>
    </row>
    <row r="574" spans="2:2" ht="15.75" customHeight="1">
      <c r="B574" s="109"/>
    </row>
    <row r="575" spans="2:2" ht="15.75" customHeight="1">
      <c r="B575" s="109"/>
    </row>
    <row r="576" spans="2:2" ht="15.75" customHeight="1">
      <c r="B576" s="109"/>
    </row>
    <row r="577" spans="2:2" ht="15.75" customHeight="1">
      <c r="B577" s="109"/>
    </row>
    <row r="578" spans="2:2" ht="15.75" customHeight="1">
      <c r="B578" s="109"/>
    </row>
    <row r="579" spans="2:2" ht="15.75" customHeight="1">
      <c r="B579" s="109"/>
    </row>
    <row r="580" spans="2:2" ht="15.75" customHeight="1">
      <c r="B580" s="109"/>
    </row>
    <row r="581" spans="2:2" ht="15.75" customHeight="1">
      <c r="B581" s="109"/>
    </row>
    <row r="582" spans="2:2" ht="15.75" customHeight="1">
      <c r="B582" s="109"/>
    </row>
    <row r="583" spans="2:2" ht="15.75" customHeight="1">
      <c r="B583" s="109"/>
    </row>
    <row r="584" spans="2:2" ht="15.75" customHeight="1">
      <c r="B584" s="109"/>
    </row>
    <row r="585" spans="2:2" ht="15.75" customHeight="1">
      <c r="B585" s="109"/>
    </row>
    <row r="586" spans="2:2" ht="15.75" customHeight="1">
      <c r="B586" s="109"/>
    </row>
    <row r="587" spans="2:2" ht="15.75" customHeight="1">
      <c r="B587" s="109"/>
    </row>
    <row r="588" spans="2:2" ht="15.75" customHeight="1">
      <c r="B588" s="109"/>
    </row>
    <row r="589" spans="2:2" ht="15.75" customHeight="1">
      <c r="B589" s="109"/>
    </row>
    <row r="590" spans="2:2" ht="15.75" customHeight="1">
      <c r="B590" s="109"/>
    </row>
    <row r="591" spans="2:2" ht="15.75" customHeight="1">
      <c r="B591" s="109"/>
    </row>
    <row r="592" spans="2:2" ht="15.75" customHeight="1">
      <c r="B592" s="109"/>
    </row>
    <row r="593" spans="2:2" ht="15.75" customHeight="1">
      <c r="B593" s="109"/>
    </row>
    <row r="594" spans="2:2" ht="15.75" customHeight="1">
      <c r="B594" s="109"/>
    </row>
    <row r="595" spans="2:2" ht="15.75" customHeight="1">
      <c r="B595" s="109"/>
    </row>
    <row r="596" spans="2:2" ht="15.75" customHeight="1">
      <c r="B596" s="109"/>
    </row>
    <row r="597" spans="2:2" ht="15.75" customHeight="1">
      <c r="B597" s="109"/>
    </row>
    <row r="598" spans="2:2" ht="15.75" customHeight="1">
      <c r="B598" s="109"/>
    </row>
    <row r="599" spans="2:2" ht="15.75" customHeight="1">
      <c r="B599" s="109"/>
    </row>
    <row r="600" spans="2:2" ht="15.75" customHeight="1">
      <c r="B600" s="109"/>
    </row>
    <row r="601" spans="2:2" ht="15.75" customHeight="1">
      <c r="B601" s="109"/>
    </row>
    <row r="602" spans="2:2" ht="15.75" customHeight="1">
      <c r="B602" s="109"/>
    </row>
    <row r="603" spans="2:2" ht="15.75" customHeight="1">
      <c r="B603" s="109"/>
    </row>
    <row r="604" spans="2:2" ht="15.75" customHeight="1">
      <c r="B604" s="109"/>
    </row>
    <row r="605" spans="2:2" ht="15.75" customHeight="1">
      <c r="B605" s="109"/>
    </row>
    <row r="606" spans="2:2" ht="15.75" customHeight="1">
      <c r="B606" s="109"/>
    </row>
    <row r="607" spans="2:2" ht="15.75" customHeight="1">
      <c r="B607" s="109"/>
    </row>
    <row r="608" spans="2:2" ht="15.75" customHeight="1">
      <c r="B608" s="109"/>
    </row>
    <row r="609" spans="2:2" ht="15.75" customHeight="1">
      <c r="B609" s="109"/>
    </row>
    <row r="610" spans="2:2" ht="15.75" customHeight="1">
      <c r="B610" s="109"/>
    </row>
    <row r="611" spans="2:2" ht="15.75" customHeight="1">
      <c r="B611" s="109"/>
    </row>
    <row r="612" spans="2:2" ht="15.75" customHeight="1">
      <c r="B612" s="109"/>
    </row>
    <row r="613" spans="2:2" ht="15.75" customHeight="1">
      <c r="B613" s="109"/>
    </row>
    <row r="614" spans="2:2" ht="15.75" customHeight="1">
      <c r="B614" s="109"/>
    </row>
    <row r="615" spans="2:2" ht="15.75" customHeight="1">
      <c r="B615" s="109"/>
    </row>
    <row r="616" spans="2:2" ht="15.75" customHeight="1">
      <c r="B616" s="109"/>
    </row>
    <row r="617" spans="2:2" ht="15.75" customHeight="1">
      <c r="B617" s="109"/>
    </row>
    <row r="618" spans="2:2" ht="15.75" customHeight="1">
      <c r="B618" s="109"/>
    </row>
    <row r="619" spans="2:2" ht="15.75" customHeight="1">
      <c r="B619" s="109"/>
    </row>
    <row r="620" spans="2:2" ht="15.75" customHeight="1">
      <c r="B620" s="109"/>
    </row>
    <row r="621" spans="2:2" ht="15.75" customHeight="1">
      <c r="B621" s="109"/>
    </row>
    <row r="622" spans="2:2" ht="15.75" customHeight="1">
      <c r="B622" s="109"/>
    </row>
    <row r="623" spans="2:2" ht="15.75" customHeight="1">
      <c r="B623" s="109"/>
    </row>
    <row r="624" spans="2:2" ht="15.75" customHeight="1">
      <c r="B624" s="109"/>
    </row>
    <row r="625" spans="2:2" ht="15.75" customHeight="1">
      <c r="B625" s="109"/>
    </row>
    <row r="626" spans="2:2" ht="15.75" customHeight="1">
      <c r="B626" s="109"/>
    </row>
    <row r="627" spans="2:2" ht="15.75" customHeight="1">
      <c r="B627" s="109"/>
    </row>
    <row r="628" spans="2:2" ht="15.75" customHeight="1">
      <c r="B628" s="109"/>
    </row>
    <row r="629" spans="2:2" ht="15.75" customHeight="1">
      <c r="B629" s="109"/>
    </row>
    <row r="630" spans="2:2" ht="15.75" customHeight="1">
      <c r="B630" s="109"/>
    </row>
    <row r="631" spans="2:2" ht="15.75" customHeight="1">
      <c r="B631" s="109"/>
    </row>
    <row r="632" spans="2:2" ht="15.75" customHeight="1">
      <c r="B632" s="109"/>
    </row>
    <row r="633" spans="2:2" ht="15.75" customHeight="1">
      <c r="B633" s="109"/>
    </row>
    <row r="634" spans="2:2" ht="15.75" customHeight="1">
      <c r="B634" s="109"/>
    </row>
    <row r="635" spans="2:2" ht="15.75" customHeight="1">
      <c r="B635" s="109"/>
    </row>
    <row r="636" spans="2:2" ht="15.75" customHeight="1">
      <c r="B636" s="109"/>
    </row>
    <row r="637" spans="2:2" ht="15.75" customHeight="1">
      <c r="B637" s="109"/>
    </row>
    <row r="638" spans="2:2" ht="15.75" customHeight="1">
      <c r="B638" s="109"/>
    </row>
    <row r="639" spans="2:2" ht="15.75" customHeight="1">
      <c r="B639" s="109"/>
    </row>
    <row r="640" spans="2:2" ht="15.75" customHeight="1">
      <c r="B640" s="109"/>
    </row>
    <row r="641" spans="2:2" ht="15.75" customHeight="1">
      <c r="B641" s="109"/>
    </row>
    <row r="642" spans="2:2" ht="15.75" customHeight="1">
      <c r="B642" s="109"/>
    </row>
    <row r="643" spans="2:2" ht="15.75" customHeight="1">
      <c r="B643" s="109"/>
    </row>
    <row r="644" spans="2:2" ht="15.75" customHeight="1">
      <c r="B644" s="109"/>
    </row>
    <row r="645" spans="2:2" ht="15.75" customHeight="1">
      <c r="B645" s="109"/>
    </row>
    <row r="646" spans="2:2" ht="15.75" customHeight="1">
      <c r="B646" s="109"/>
    </row>
    <row r="647" spans="2:2" ht="15.75" customHeight="1">
      <c r="B647" s="109"/>
    </row>
    <row r="648" spans="2:2" ht="15.75" customHeight="1">
      <c r="B648" s="109"/>
    </row>
    <row r="649" spans="2:2" ht="15.75" customHeight="1">
      <c r="B649" s="109"/>
    </row>
    <row r="650" spans="2:2" ht="15.75" customHeight="1">
      <c r="B650" s="109"/>
    </row>
    <row r="651" spans="2:2" ht="15.75" customHeight="1">
      <c r="B651" s="109"/>
    </row>
    <row r="652" spans="2:2" ht="15.75" customHeight="1">
      <c r="B652" s="109"/>
    </row>
    <row r="653" spans="2:2" ht="15.75" customHeight="1">
      <c r="B653" s="109"/>
    </row>
    <row r="654" spans="2:2" ht="15.75" customHeight="1">
      <c r="B654" s="109"/>
    </row>
    <row r="655" spans="2:2" ht="15.75" customHeight="1">
      <c r="B655" s="109"/>
    </row>
    <row r="656" spans="2:2" ht="15.75" customHeight="1">
      <c r="B656" s="109"/>
    </row>
    <row r="657" spans="2:2" ht="15.75" customHeight="1">
      <c r="B657" s="109"/>
    </row>
    <row r="658" spans="2:2" ht="15.75" customHeight="1">
      <c r="B658" s="109"/>
    </row>
    <row r="659" spans="2:2" ht="15.75" customHeight="1">
      <c r="B659" s="109"/>
    </row>
    <row r="660" spans="2:2" ht="15.75" customHeight="1">
      <c r="B660" s="109"/>
    </row>
    <row r="661" spans="2:2" ht="15.75" customHeight="1">
      <c r="B661" s="109"/>
    </row>
    <row r="662" spans="2:2" ht="15.75" customHeight="1">
      <c r="B662" s="109"/>
    </row>
    <row r="663" spans="2:2" ht="15.75" customHeight="1">
      <c r="B663" s="109"/>
    </row>
    <row r="664" spans="2:2" ht="15.75" customHeight="1">
      <c r="B664" s="109"/>
    </row>
    <row r="665" spans="2:2" ht="15.75" customHeight="1">
      <c r="B665" s="109"/>
    </row>
    <row r="666" spans="2:2" ht="15.75" customHeight="1">
      <c r="B666" s="109"/>
    </row>
    <row r="667" spans="2:2" ht="15.75" customHeight="1">
      <c r="B667" s="109"/>
    </row>
    <row r="668" spans="2:2" ht="15.75" customHeight="1">
      <c r="B668" s="109"/>
    </row>
    <row r="669" spans="2:2" ht="15.75" customHeight="1">
      <c r="B669" s="109"/>
    </row>
    <row r="670" spans="2:2" ht="15.75" customHeight="1">
      <c r="B670" s="109"/>
    </row>
    <row r="671" spans="2:2" ht="15.75" customHeight="1">
      <c r="B671" s="109"/>
    </row>
    <row r="672" spans="2:2" ht="15.75" customHeight="1">
      <c r="B672" s="109"/>
    </row>
    <row r="673" spans="2:2" ht="15.75" customHeight="1">
      <c r="B673" s="109"/>
    </row>
    <row r="674" spans="2:2" ht="15.75" customHeight="1">
      <c r="B674" s="109"/>
    </row>
    <row r="675" spans="2:2" ht="15.75" customHeight="1">
      <c r="B675" s="109"/>
    </row>
    <row r="676" spans="2:2" ht="15.75" customHeight="1">
      <c r="B676" s="109"/>
    </row>
    <row r="677" spans="2:2" ht="15.75" customHeight="1">
      <c r="B677" s="109"/>
    </row>
    <row r="678" spans="2:2" ht="15.75" customHeight="1">
      <c r="B678" s="109"/>
    </row>
    <row r="679" spans="2:2" ht="15.75" customHeight="1">
      <c r="B679" s="109"/>
    </row>
    <row r="680" spans="2:2" ht="15.75" customHeight="1">
      <c r="B680" s="109"/>
    </row>
    <row r="681" spans="2:2" ht="15.75" customHeight="1">
      <c r="B681" s="109"/>
    </row>
    <row r="682" spans="2:2" ht="15.75" customHeight="1">
      <c r="B682" s="109"/>
    </row>
    <row r="683" spans="2:2" ht="15.75" customHeight="1">
      <c r="B683" s="109"/>
    </row>
    <row r="684" spans="2:2" ht="15.75" customHeight="1">
      <c r="B684" s="109"/>
    </row>
    <row r="685" spans="2:2" ht="15.75" customHeight="1">
      <c r="B685" s="109"/>
    </row>
    <row r="686" spans="2:2" ht="15.75" customHeight="1">
      <c r="B686" s="109"/>
    </row>
    <row r="687" spans="2:2" ht="15.75" customHeight="1">
      <c r="B687" s="109"/>
    </row>
    <row r="688" spans="2:2" ht="15.75" customHeight="1">
      <c r="B688" s="109"/>
    </row>
    <row r="689" spans="2:2" ht="15.75" customHeight="1">
      <c r="B689" s="109"/>
    </row>
    <row r="690" spans="2:2" ht="15.75" customHeight="1">
      <c r="B690" s="109"/>
    </row>
    <row r="691" spans="2:2" ht="15.75" customHeight="1">
      <c r="B691" s="109"/>
    </row>
    <row r="692" spans="2:2" ht="15.75" customHeight="1">
      <c r="B692" s="109"/>
    </row>
    <row r="693" spans="2:2" ht="15.75" customHeight="1">
      <c r="B693" s="109"/>
    </row>
    <row r="694" spans="2:2" ht="15.75" customHeight="1">
      <c r="B694" s="109"/>
    </row>
    <row r="695" spans="2:2" ht="15.75" customHeight="1">
      <c r="B695" s="109"/>
    </row>
    <row r="696" spans="2:2" ht="15.75" customHeight="1">
      <c r="B696" s="109"/>
    </row>
    <row r="697" spans="2:2" ht="15.75" customHeight="1">
      <c r="B697" s="109"/>
    </row>
    <row r="698" spans="2:2" ht="15.75" customHeight="1">
      <c r="B698" s="109"/>
    </row>
    <row r="699" spans="2:2" ht="15.75" customHeight="1">
      <c r="B699" s="109"/>
    </row>
    <row r="700" spans="2:2" ht="15.75" customHeight="1">
      <c r="B700" s="109"/>
    </row>
    <row r="701" spans="2:2" ht="15.75" customHeight="1">
      <c r="B701" s="109"/>
    </row>
    <row r="702" spans="2:2" ht="15.75" customHeight="1">
      <c r="B702" s="109"/>
    </row>
    <row r="703" spans="2:2" ht="15.75" customHeight="1">
      <c r="B703" s="109"/>
    </row>
    <row r="704" spans="2:2" ht="15.75" customHeight="1">
      <c r="B704" s="109"/>
    </row>
    <row r="705" spans="2:2" ht="15.75" customHeight="1">
      <c r="B705" s="109"/>
    </row>
    <row r="706" spans="2:2" ht="15.75" customHeight="1">
      <c r="B706" s="109"/>
    </row>
    <row r="707" spans="2:2" ht="15.75" customHeight="1">
      <c r="B707" s="109"/>
    </row>
    <row r="708" spans="2:2" ht="15.75" customHeight="1">
      <c r="B708" s="109"/>
    </row>
    <row r="709" spans="2:2" ht="15.75" customHeight="1">
      <c r="B709" s="109"/>
    </row>
    <row r="710" spans="2:2" ht="15.75" customHeight="1">
      <c r="B710" s="109"/>
    </row>
    <row r="711" spans="2:2" ht="15.75" customHeight="1">
      <c r="B711" s="109"/>
    </row>
    <row r="712" spans="2:2" ht="15.75" customHeight="1">
      <c r="B712" s="109"/>
    </row>
    <row r="713" spans="2:2" ht="15.75" customHeight="1">
      <c r="B713" s="109"/>
    </row>
    <row r="714" spans="2:2" ht="15.75" customHeight="1">
      <c r="B714" s="109"/>
    </row>
    <row r="715" spans="2:2" ht="15.75" customHeight="1">
      <c r="B715" s="109"/>
    </row>
    <row r="716" spans="2:2" ht="15.75" customHeight="1">
      <c r="B716" s="109"/>
    </row>
    <row r="717" spans="2:2" ht="15.75" customHeight="1">
      <c r="B717" s="109"/>
    </row>
    <row r="718" spans="2:2" ht="15.75" customHeight="1">
      <c r="B718" s="109"/>
    </row>
    <row r="719" spans="2:2" ht="15.75" customHeight="1">
      <c r="B719" s="109"/>
    </row>
    <row r="720" spans="2:2" ht="15.75" customHeight="1">
      <c r="B720" s="109"/>
    </row>
    <row r="721" spans="2:2" ht="15.75" customHeight="1">
      <c r="B721" s="109"/>
    </row>
    <row r="722" spans="2:2" ht="15.75" customHeight="1">
      <c r="B722" s="109"/>
    </row>
    <row r="723" spans="2:2" ht="15.75" customHeight="1">
      <c r="B723" s="109"/>
    </row>
    <row r="724" spans="2:2" ht="15.75" customHeight="1">
      <c r="B724" s="109"/>
    </row>
    <row r="725" spans="2:2" ht="15.75" customHeight="1">
      <c r="B725" s="109"/>
    </row>
    <row r="726" spans="2:2" ht="15.75" customHeight="1">
      <c r="B726" s="109"/>
    </row>
    <row r="727" spans="2:2" ht="15.75" customHeight="1">
      <c r="B727" s="109"/>
    </row>
    <row r="728" spans="2:2" ht="15.75" customHeight="1">
      <c r="B728" s="109"/>
    </row>
    <row r="729" spans="2:2" ht="15.75" customHeight="1">
      <c r="B729" s="109"/>
    </row>
    <row r="730" spans="2:2" ht="15.75" customHeight="1">
      <c r="B730" s="109"/>
    </row>
    <row r="731" spans="2:2" ht="15.75" customHeight="1">
      <c r="B731" s="109"/>
    </row>
    <row r="732" spans="2:2" ht="15.75" customHeight="1">
      <c r="B732" s="109"/>
    </row>
    <row r="733" spans="2:2" ht="15.75" customHeight="1">
      <c r="B733" s="109"/>
    </row>
    <row r="734" spans="2:2" ht="15.75" customHeight="1">
      <c r="B734" s="109"/>
    </row>
    <row r="735" spans="2:2" ht="15.75" customHeight="1">
      <c r="B735" s="109"/>
    </row>
    <row r="736" spans="2:2" ht="15.75" customHeight="1">
      <c r="B736" s="109"/>
    </row>
    <row r="737" spans="2:2" ht="15.75" customHeight="1">
      <c r="B737" s="109"/>
    </row>
    <row r="738" spans="2:2" ht="15.75" customHeight="1">
      <c r="B738" s="109"/>
    </row>
    <row r="739" spans="2:2" ht="15.75" customHeight="1">
      <c r="B739" s="109"/>
    </row>
    <row r="740" spans="2:2" ht="15.75" customHeight="1">
      <c r="B740" s="109"/>
    </row>
    <row r="741" spans="2:2" ht="15.75" customHeight="1">
      <c r="B741" s="109"/>
    </row>
    <row r="742" spans="2:2" ht="15.75" customHeight="1">
      <c r="B742" s="109"/>
    </row>
    <row r="743" spans="2:2" ht="15.75" customHeight="1">
      <c r="B743" s="109"/>
    </row>
    <row r="744" spans="2:2" ht="15.75" customHeight="1">
      <c r="B744" s="109"/>
    </row>
    <row r="745" spans="2:2" ht="15.75" customHeight="1">
      <c r="B745" s="109"/>
    </row>
    <row r="746" spans="2:2" ht="15.75" customHeight="1">
      <c r="B746" s="109"/>
    </row>
    <row r="747" spans="2:2" ht="15.75" customHeight="1">
      <c r="B747" s="109"/>
    </row>
    <row r="748" spans="2:2" ht="15.75" customHeight="1">
      <c r="B748" s="109"/>
    </row>
    <row r="749" spans="2:2" ht="15.75" customHeight="1">
      <c r="B749" s="109"/>
    </row>
    <row r="750" spans="2:2" ht="15.75" customHeight="1">
      <c r="B750" s="109"/>
    </row>
    <row r="751" spans="2:2" ht="15.75" customHeight="1">
      <c r="B751" s="109"/>
    </row>
    <row r="752" spans="2:2" ht="15.75" customHeight="1">
      <c r="B752" s="109"/>
    </row>
    <row r="753" spans="2:2" ht="15.75" customHeight="1">
      <c r="B753" s="109"/>
    </row>
    <row r="754" spans="2:2" ht="15.75" customHeight="1">
      <c r="B754" s="109"/>
    </row>
    <row r="755" spans="2:2" ht="15.75" customHeight="1">
      <c r="B755" s="109"/>
    </row>
    <row r="756" spans="2:2" ht="15.75" customHeight="1">
      <c r="B756" s="109"/>
    </row>
    <row r="757" spans="2:2" ht="15.75" customHeight="1">
      <c r="B757" s="109"/>
    </row>
    <row r="758" spans="2:2" ht="15.75" customHeight="1">
      <c r="B758" s="109"/>
    </row>
    <row r="759" spans="2:2" ht="15.75" customHeight="1">
      <c r="B759" s="109"/>
    </row>
    <row r="760" spans="2:2" ht="15.75" customHeight="1">
      <c r="B760" s="109"/>
    </row>
    <row r="761" spans="2:2" ht="15.75" customHeight="1">
      <c r="B761" s="109"/>
    </row>
    <row r="762" spans="2:2" ht="15.75" customHeight="1">
      <c r="B762" s="109"/>
    </row>
    <row r="763" spans="2:2" ht="15.75" customHeight="1">
      <c r="B763" s="109"/>
    </row>
    <row r="764" spans="2:2" ht="15.75" customHeight="1">
      <c r="B764" s="109"/>
    </row>
    <row r="765" spans="2:2" ht="15.75" customHeight="1">
      <c r="B765" s="109"/>
    </row>
    <row r="766" spans="2:2" ht="15.75" customHeight="1">
      <c r="B766" s="109"/>
    </row>
    <row r="767" spans="2:2" ht="15.75" customHeight="1">
      <c r="B767" s="109"/>
    </row>
    <row r="768" spans="2:2" ht="15.75" customHeight="1">
      <c r="B768" s="109"/>
    </row>
    <row r="769" spans="2:2" ht="15.75" customHeight="1">
      <c r="B769" s="109"/>
    </row>
    <row r="770" spans="2:2" ht="15.75" customHeight="1">
      <c r="B770" s="109"/>
    </row>
    <row r="771" spans="2:2" ht="15.75" customHeight="1">
      <c r="B771" s="109"/>
    </row>
    <row r="772" spans="2:2" ht="15.75" customHeight="1">
      <c r="B772" s="109"/>
    </row>
    <row r="773" spans="2:2" ht="15.75" customHeight="1">
      <c r="B773" s="109"/>
    </row>
    <row r="774" spans="2:2" ht="15.75" customHeight="1">
      <c r="B774" s="109"/>
    </row>
    <row r="775" spans="2:2" ht="15.75" customHeight="1">
      <c r="B775" s="109"/>
    </row>
    <row r="776" spans="2:2" ht="15.75" customHeight="1">
      <c r="B776" s="109"/>
    </row>
    <row r="777" spans="2:2" ht="15.75" customHeight="1">
      <c r="B777" s="109"/>
    </row>
    <row r="778" spans="2:2" ht="15.75" customHeight="1">
      <c r="B778" s="109"/>
    </row>
    <row r="779" spans="2:2" ht="15.75" customHeight="1">
      <c r="B779" s="109"/>
    </row>
    <row r="780" spans="2:2" ht="15.75" customHeight="1">
      <c r="B780" s="109"/>
    </row>
    <row r="781" spans="2:2" ht="15.75" customHeight="1">
      <c r="B781" s="109"/>
    </row>
    <row r="782" spans="2:2" ht="15.75" customHeight="1">
      <c r="B782" s="109"/>
    </row>
    <row r="783" spans="2:2" ht="15.75" customHeight="1">
      <c r="B783" s="109"/>
    </row>
    <row r="784" spans="2:2" ht="15.75" customHeight="1">
      <c r="B784" s="109"/>
    </row>
    <row r="785" spans="2:2" ht="15.75" customHeight="1">
      <c r="B785" s="109"/>
    </row>
    <row r="786" spans="2:2" ht="15.75" customHeight="1">
      <c r="B786" s="109"/>
    </row>
    <row r="787" spans="2:2" ht="15.75" customHeight="1">
      <c r="B787" s="109"/>
    </row>
    <row r="788" spans="2:2" ht="15.75" customHeight="1">
      <c r="B788" s="109"/>
    </row>
    <row r="789" spans="2:2" ht="15.75" customHeight="1">
      <c r="B789" s="109"/>
    </row>
    <row r="790" spans="2:2" ht="15.75" customHeight="1">
      <c r="B790" s="109"/>
    </row>
    <row r="791" spans="2:2" ht="15.75" customHeight="1">
      <c r="B791" s="109"/>
    </row>
    <row r="792" spans="2:2" ht="15.75" customHeight="1">
      <c r="B792" s="109"/>
    </row>
    <row r="793" spans="2:2" ht="15.75" customHeight="1">
      <c r="B793" s="109"/>
    </row>
    <row r="794" spans="2:2" ht="15.75" customHeight="1">
      <c r="B794" s="109"/>
    </row>
    <row r="795" spans="2:2" ht="15.75" customHeight="1">
      <c r="B795" s="109"/>
    </row>
    <row r="796" spans="2:2" ht="15.75" customHeight="1">
      <c r="B796" s="109"/>
    </row>
    <row r="797" spans="2:2" ht="15.75" customHeight="1">
      <c r="B797" s="109"/>
    </row>
    <row r="798" spans="2:2" ht="15.75" customHeight="1">
      <c r="B798" s="109"/>
    </row>
    <row r="799" spans="2:2" ht="15.75" customHeight="1">
      <c r="B799" s="109"/>
    </row>
    <row r="800" spans="2:2" ht="15.75" customHeight="1">
      <c r="B800" s="109"/>
    </row>
    <row r="801" spans="2:2" ht="15.75" customHeight="1">
      <c r="B801" s="109"/>
    </row>
    <row r="802" spans="2:2" ht="15.75" customHeight="1">
      <c r="B802" s="109"/>
    </row>
    <row r="803" spans="2:2" ht="15.75" customHeight="1">
      <c r="B803" s="109"/>
    </row>
    <row r="804" spans="2:2" ht="15.75" customHeight="1">
      <c r="B804" s="109"/>
    </row>
    <row r="805" spans="2:2" ht="15.75" customHeight="1">
      <c r="B805" s="109"/>
    </row>
    <row r="806" spans="2:2" ht="15.75" customHeight="1">
      <c r="B806" s="109"/>
    </row>
    <row r="807" spans="2:2" ht="15.75" customHeight="1">
      <c r="B807" s="109"/>
    </row>
    <row r="808" spans="2:2" ht="15.75" customHeight="1">
      <c r="B808" s="109"/>
    </row>
    <row r="809" spans="2:2" ht="15.75" customHeight="1">
      <c r="B809" s="109"/>
    </row>
    <row r="810" spans="2:2" ht="15.75" customHeight="1">
      <c r="B810" s="109"/>
    </row>
    <row r="811" spans="2:2" ht="15.75" customHeight="1">
      <c r="B811" s="109"/>
    </row>
    <row r="812" spans="2:2" ht="15.75" customHeight="1">
      <c r="B812" s="109"/>
    </row>
    <row r="813" spans="2:2" ht="15.75" customHeight="1">
      <c r="B813" s="109"/>
    </row>
    <row r="814" spans="2:2" ht="15.75" customHeight="1">
      <c r="B814" s="109"/>
    </row>
    <row r="815" spans="2:2" ht="15.75" customHeight="1">
      <c r="B815" s="109"/>
    </row>
    <row r="816" spans="2:2" ht="15.75" customHeight="1">
      <c r="B816" s="109"/>
    </row>
    <row r="817" spans="2:2" ht="15.75" customHeight="1">
      <c r="B817" s="109"/>
    </row>
    <row r="818" spans="2:2" ht="15.75" customHeight="1">
      <c r="B818" s="109"/>
    </row>
    <row r="819" spans="2:2" ht="15.75" customHeight="1">
      <c r="B819" s="109"/>
    </row>
    <row r="820" spans="2:2" ht="15.75" customHeight="1">
      <c r="B820" s="109"/>
    </row>
    <row r="821" spans="2:2" ht="15.75" customHeight="1">
      <c r="B821" s="109"/>
    </row>
    <row r="822" spans="2:2" ht="15.75" customHeight="1">
      <c r="B822" s="109"/>
    </row>
    <row r="823" spans="2:2" ht="15.75" customHeight="1">
      <c r="B823" s="109"/>
    </row>
    <row r="824" spans="2:2" ht="15.75" customHeight="1">
      <c r="B824" s="109"/>
    </row>
    <row r="825" spans="2:2" ht="15.75" customHeight="1">
      <c r="B825" s="109"/>
    </row>
    <row r="826" spans="2:2" ht="15.75" customHeight="1">
      <c r="B826" s="109"/>
    </row>
    <row r="827" spans="2:2" ht="15.75" customHeight="1">
      <c r="B827" s="109"/>
    </row>
    <row r="828" spans="2:2" ht="15.75" customHeight="1">
      <c r="B828" s="109"/>
    </row>
    <row r="829" spans="2:2" ht="15.75" customHeight="1">
      <c r="B829" s="109"/>
    </row>
    <row r="830" spans="2:2" ht="15.75" customHeight="1">
      <c r="B830" s="109"/>
    </row>
    <row r="831" spans="2:2" ht="15.75" customHeight="1">
      <c r="B831" s="109"/>
    </row>
    <row r="832" spans="2:2" ht="15.75" customHeight="1">
      <c r="B832" s="109"/>
    </row>
    <row r="833" spans="2:2" ht="15.75" customHeight="1">
      <c r="B833" s="109"/>
    </row>
    <row r="834" spans="2:2" ht="15.75" customHeight="1">
      <c r="B834" s="109"/>
    </row>
    <row r="835" spans="2:2" ht="15.75" customHeight="1">
      <c r="B835" s="109"/>
    </row>
    <row r="836" spans="2:2" ht="15.75" customHeight="1">
      <c r="B836" s="109"/>
    </row>
    <row r="837" spans="2:2" ht="15.75" customHeight="1">
      <c r="B837" s="109"/>
    </row>
    <row r="838" spans="2:2" ht="15.75" customHeight="1">
      <c r="B838" s="109"/>
    </row>
    <row r="839" spans="2:2" ht="15.75" customHeight="1">
      <c r="B839" s="109"/>
    </row>
    <row r="840" spans="2:2" ht="15.75" customHeight="1">
      <c r="B840" s="109"/>
    </row>
    <row r="841" spans="2:2" ht="15.75" customHeight="1">
      <c r="B841" s="109"/>
    </row>
    <row r="842" spans="2:2" ht="15.75" customHeight="1">
      <c r="B842" s="109"/>
    </row>
    <row r="843" spans="2:2" ht="15.75" customHeight="1">
      <c r="B843" s="109"/>
    </row>
    <row r="844" spans="2:2" ht="15.75" customHeight="1">
      <c r="B844" s="109"/>
    </row>
    <row r="845" spans="2:2" ht="15.75" customHeight="1">
      <c r="B845" s="109"/>
    </row>
    <row r="846" spans="2:2" ht="15.75" customHeight="1">
      <c r="B846" s="109"/>
    </row>
    <row r="847" spans="2:2" ht="15.75" customHeight="1">
      <c r="B847" s="109"/>
    </row>
    <row r="848" spans="2:2" ht="15.75" customHeight="1">
      <c r="B848" s="109"/>
    </row>
    <row r="849" spans="2:2" ht="15.75" customHeight="1">
      <c r="B849" s="109"/>
    </row>
    <row r="850" spans="2:2" ht="15.75" customHeight="1">
      <c r="B850" s="109"/>
    </row>
    <row r="851" spans="2:2" ht="15.75" customHeight="1">
      <c r="B851" s="109"/>
    </row>
    <row r="852" spans="2:2" ht="15.75" customHeight="1">
      <c r="B852" s="109"/>
    </row>
    <row r="853" spans="2:2" ht="15.75" customHeight="1">
      <c r="B853" s="109"/>
    </row>
    <row r="854" spans="2:2" ht="15.75" customHeight="1">
      <c r="B854" s="109"/>
    </row>
    <row r="855" spans="2:2" ht="15.75" customHeight="1">
      <c r="B855" s="109"/>
    </row>
    <row r="856" spans="2:2" ht="15.75" customHeight="1">
      <c r="B856" s="109"/>
    </row>
    <row r="857" spans="2:2" ht="15.75" customHeight="1">
      <c r="B857" s="109"/>
    </row>
    <row r="858" spans="2:2" ht="15.75" customHeight="1">
      <c r="B858" s="109"/>
    </row>
    <row r="859" spans="2:2" ht="15.75" customHeight="1">
      <c r="B859" s="109"/>
    </row>
    <row r="860" spans="2:2" ht="15.75" customHeight="1">
      <c r="B860" s="109"/>
    </row>
    <row r="861" spans="2:2" ht="15.75" customHeight="1">
      <c r="B861" s="109"/>
    </row>
    <row r="862" spans="2:2" ht="15.75" customHeight="1">
      <c r="B862" s="109"/>
    </row>
    <row r="863" spans="2:2" ht="15.75" customHeight="1">
      <c r="B863" s="109"/>
    </row>
    <row r="864" spans="2:2" ht="15.75" customHeight="1">
      <c r="B864" s="109"/>
    </row>
    <row r="865" spans="2:2" ht="15.75" customHeight="1">
      <c r="B865" s="109"/>
    </row>
    <row r="866" spans="2:2" ht="15.75" customHeight="1">
      <c r="B866" s="109"/>
    </row>
    <row r="867" spans="2:2" ht="15.75" customHeight="1">
      <c r="B867" s="109"/>
    </row>
    <row r="868" spans="2:2" ht="15.75" customHeight="1">
      <c r="B868" s="109"/>
    </row>
    <row r="869" spans="2:2" ht="15.75" customHeight="1">
      <c r="B869" s="109"/>
    </row>
    <row r="870" spans="2:2" ht="15.75" customHeight="1">
      <c r="B870" s="109"/>
    </row>
    <row r="871" spans="2:2" ht="15.75" customHeight="1">
      <c r="B871" s="109"/>
    </row>
    <row r="872" spans="2:2" ht="15.75" customHeight="1">
      <c r="B872" s="109"/>
    </row>
    <row r="873" spans="2:2" ht="15.75" customHeight="1">
      <c r="B873" s="109"/>
    </row>
    <row r="874" spans="2:2" ht="15.75" customHeight="1">
      <c r="B874" s="109"/>
    </row>
    <row r="875" spans="2:2" ht="15.75" customHeight="1">
      <c r="B875" s="109"/>
    </row>
    <row r="876" spans="2:2" ht="15.75" customHeight="1">
      <c r="B876" s="109"/>
    </row>
    <row r="877" spans="2:2" ht="15.75" customHeight="1">
      <c r="B877" s="109"/>
    </row>
    <row r="878" spans="2:2" ht="15.75" customHeight="1">
      <c r="B878" s="109"/>
    </row>
    <row r="879" spans="2:2" ht="15.75" customHeight="1">
      <c r="B879" s="109"/>
    </row>
    <row r="880" spans="2:2" ht="15.75" customHeight="1">
      <c r="B880" s="109"/>
    </row>
    <row r="881" spans="2:2" ht="15.75" customHeight="1">
      <c r="B881" s="109"/>
    </row>
    <row r="882" spans="2:2" ht="15.75" customHeight="1">
      <c r="B882" s="109"/>
    </row>
    <row r="883" spans="2:2" ht="15.75" customHeight="1">
      <c r="B883" s="109"/>
    </row>
    <row r="884" spans="2:2" ht="15.75" customHeight="1">
      <c r="B884" s="109"/>
    </row>
    <row r="885" spans="2:2" ht="15.75" customHeight="1">
      <c r="B885" s="109"/>
    </row>
    <row r="886" spans="2:2" ht="15.75" customHeight="1">
      <c r="B886" s="109"/>
    </row>
    <row r="887" spans="2:2" ht="15.75" customHeight="1">
      <c r="B887" s="109"/>
    </row>
    <row r="888" spans="2:2" ht="15.75" customHeight="1">
      <c r="B888" s="109"/>
    </row>
    <row r="889" spans="2:2" ht="15.75" customHeight="1">
      <c r="B889" s="109"/>
    </row>
    <row r="890" spans="2:2" ht="15.75" customHeight="1">
      <c r="B890" s="109"/>
    </row>
    <row r="891" spans="2:2" ht="15.75" customHeight="1">
      <c r="B891" s="109"/>
    </row>
    <row r="892" spans="2:2" ht="15.75" customHeight="1">
      <c r="B892" s="109"/>
    </row>
    <row r="893" spans="2:2" ht="15.75" customHeight="1">
      <c r="B893" s="109"/>
    </row>
    <row r="894" spans="2:2" ht="15.75" customHeight="1">
      <c r="B894" s="109"/>
    </row>
    <row r="895" spans="2:2" ht="15.75" customHeight="1">
      <c r="B895" s="109"/>
    </row>
    <row r="896" spans="2:2" ht="15.75" customHeight="1">
      <c r="B896" s="109"/>
    </row>
    <row r="897" spans="2:2" ht="15.75" customHeight="1">
      <c r="B897" s="109"/>
    </row>
    <row r="898" spans="2:2" ht="15.75" customHeight="1">
      <c r="B898" s="109"/>
    </row>
    <row r="899" spans="2:2" ht="15.75" customHeight="1">
      <c r="B899" s="109"/>
    </row>
    <row r="900" spans="2:2" ht="15.75" customHeight="1">
      <c r="B900" s="109"/>
    </row>
    <row r="901" spans="2:2" ht="15.75" customHeight="1">
      <c r="B901" s="109"/>
    </row>
    <row r="902" spans="2:2" ht="15.75" customHeight="1">
      <c r="B902" s="109"/>
    </row>
    <row r="903" spans="2:2" ht="15.75" customHeight="1">
      <c r="B903" s="109"/>
    </row>
    <row r="904" spans="2:2" ht="15.75" customHeight="1">
      <c r="B904" s="109"/>
    </row>
    <row r="905" spans="2:2" ht="15.75" customHeight="1">
      <c r="B905" s="109"/>
    </row>
    <row r="906" spans="2:2" ht="15.75" customHeight="1">
      <c r="B906" s="109"/>
    </row>
    <row r="907" spans="2:2" ht="15.75" customHeight="1">
      <c r="B907" s="109"/>
    </row>
    <row r="908" spans="2:2" ht="15.75" customHeight="1">
      <c r="B908" s="109"/>
    </row>
    <row r="909" spans="2:2" ht="15.75" customHeight="1">
      <c r="B909" s="109"/>
    </row>
    <row r="910" spans="2:2" ht="15.75" customHeight="1">
      <c r="B910" s="109"/>
    </row>
    <row r="911" spans="2:2" ht="15.75" customHeight="1">
      <c r="B911" s="109"/>
    </row>
    <row r="912" spans="2:2" ht="15.75" customHeight="1">
      <c r="B912" s="109"/>
    </row>
    <row r="913" spans="2:2" ht="15.75" customHeight="1">
      <c r="B913" s="109"/>
    </row>
    <row r="914" spans="2:2" ht="15.75" customHeight="1">
      <c r="B914" s="109"/>
    </row>
    <row r="915" spans="2:2" ht="15.75" customHeight="1">
      <c r="B915" s="109"/>
    </row>
    <row r="916" spans="2:2" ht="15.75" customHeight="1">
      <c r="B916" s="109"/>
    </row>
    <row r="917" spans="2:2" ht="15.75" customHeight="1">
      <c r="B917" s="109"/>
    </row>
    <row r="918" spans="2:2" ht="15.75" customHeight="1">
      <c r="B918" s="109"/>
    </row>
    <row r="919" spans="2:2" ht="15.75" customHeight="1">
      <c r="B919" s="109"/>
    </row>
    <row r="920" spans="2:2" ht="15.75" customHeight="1">
      <c r="B920" s="109"/>
    </row>
    <row r="921" spans="2:2" ht="15.75" customHeight="1">
      <c r="B921" s="109"/>
    </row>
    <row r="922" spans="2:2" ht="15.75" customHeight="1">
      <c r="B922" s="109"/>
    </row>
    <row r="923" spans="2:2" ht="15.75" customHeight="1">
      <c r="B923" s="109"/>
    </row>
    <row r="924" spans="2:2" ht="15.75" customHeight="1">
      <c r="B924" s="109"/>
    </row>
    <row r="925" spans="2:2" ht="15.75" customHeight="1">
      <c r="B925" s="109"/>
    </row>
    <row r="926" spans="2:2" ht="15.75" customHeight="1">
      <c r="B926" s="109"/>
    </row>
    <row r="927" spans="2:2" ht="15.75" customHeight="1">
      <c r="B927" s="109"/>
    </row>
    <row r="928" spans="2:2" ht="15.75" customHeight="1">
      <c r="B928" s="109"/>
    </row>
    <row r="929" spans="2:2" ht="15.75" customHeight="1">
      <c r="B929" s="109"/>
    </row>
    <row r="930" spans="2:2" ht="15.75" customHeight="1">
      <c r="B930" s="109"/>
    </row>
    <row r="931" spans="2:2" ht="15.75" customHeight="1">
      <c r="B931" s="109"/>
    </row>
    <row r="932" spans="2:2" ht="15.75" customHeight="1">
      <c r="B932" s="109"/>
    </row>
    <row r="933" spans="2:2" ht="15.75" customHeight="1">
      <c r="B933" s="109"/>
    </row>
    <row r="934" spans="2:2" ht="15.75" customHeight="1">
      <c r="B934" s="109"/>
    </row>
    <row r="935" spans="2:2" ht="15.75" customHeight="1">
      <c r="B935" s="109"/>
    </row>
    <row r="936" spans="2:2" ht="15.75" customHeight="1">
      <c r="B936" s="109"/>
    </row>
    <row r="937" spans="2:2" ht="15.75" customHeight="1">
      <c r="B937" s="109"/>
    </row>
    <row r="938" spans="2:2" ht="15.75" customHeight="1">
      <c r="B938" s="109"/>
    </row>
    <row r="939" spans="2:2" ht="15.75" customHeight="1">
      <c r="B939" s="109"/>
    </row>
    <row r="940" spans="2:2" ht="15.75" customHeight="1">
      <c r="B940" s="109"/>
    </row>
    <row r="941" spans="2:2" ht="15.75" customHeight="1">
      <c r="B941" s="109"/>
    </row>
    <row r="942" spans="2:2" ht="15.75" customHeight="1">
      <c r="B942" s="109"/>
    </row>
    <row r="943" spans="2:2" ht="15.75" customHeight="1">
      <c r="B943" s="109"/>
    </row>
    <row r="944" spans="2:2" ht="15.75" customHeight="1">
      <c r="B944" s="109"/>
    </row>
    <row r="945" spans="2:2" ht="15.75" customHeight="1">
      <c r="B945" s="109"/>
    </row>
    <row r="946" spans="2:2" ht="15.75" customHeight="1">
      <c r="B946" s="109"/>
    </row>
    <row r="947" spans="2:2" ht="15.75" customHeight="1">
      <c r="B947" s="109"/>
    </row>
    <row r="948" spans="2:2" ht="15.75" customHeight="1">
      <c r="B948" s="109"/>
    </row>
    <row r="949" spans="2:2" ht="15.75" customHeight="1">
      <c r="B949" s="109"/>
    </row>
    <row r="950" spans="2:2" ht="15.75" customHeight="1">
      <c r="B950" s="109"/>
    </row>
    <row r="951" spans="2:2" ht="15.75" customHeight="1">
      <c r="B951" s="109"/>
    </row>
    <row r="952" spans="2:2" ht="15.75" customHeight="1">
      <c r="B952" s="109"/>
    </row>
    <row r="953" spans="2:2" ht="15.75" customHeight="1">
      <c r="B953" s="109"/>
    </row>
    <row r="954" spans="2:2" ht="15.75" customHeight="1">
      <c r="B954" s="109"/>
    </row>
    <row r="955" spans="2:2" ht="15.75" customHeight="1">
      <c r="B955" s="109"/>
    </row>
    <row r="956" spans="2:2" ht="15.75" customHeight="1">
      <c r="B956" s="109"/>
    </row>
    <row r="957" spans="2:2" ht="15.75" customHeight="1">
      <c r="B957" s="109"/>
    </row>
    <row r="958" spans="2:2" ht="15.75" customHeight="1">
      <c r="B958" s="109"/>
    </row>
    <row r="959" spans="2:2" ht="15.75" customHeight="1">
      <c r="B959" s="109"/>
    </row>
    <row r="960" spans="2:2" ht="15.75" customHeight="1">
      <c r="B960" s="109"/>
    </row>
    <row r="961" spans="2:2" ht="15.75" customHeight="1">
      <c r="B961" s="109"/>
    </row>
    <row r="962" spans="2:2" ht="15.75" customHeight="1">
      <c r="B962" s="109"/>
    </row>
    <row r="963" spans="2:2" ht="15.75" customHeight="1">
      <c r="B963" s="109"/>
    </row>
    <row r="964" spans="2:2" ht="15.75" customHeight="1">
      <c r="B964" s="109"/>
    </row>
    <row r="965" spans="2:2" ht="15.75" customHeight="1">
      <c r="B965" s="109"/>
    </row>
    <row r="966" spans="2:2" ht="15.75" customHeight="1">
      <c r="B966" s="109"/>
    </row>
    <row r="967" spans="2:2" ht="15.75" customHeight="1">
      <c r="B967" s="109"/>
    </row>
    <row r="968" spans="2:2" ht="15.75" customHeight="1">
      <c r="B968" s="109"/>
    </row>
    <row r="969" spans="2:2" ht="15.75" customHeight="1">
      <c r="B969" s="109"/>
    </row>
    <row r="970" spans="2:2" ht="15.75" customHeight="1">
      <c r="B970" s="109"/>
    </row>
    <row r="971" spans="2:2" ht="15.75" customHeight="1">
      <c r="B971" s="109"/>
    </row>
    <row r="972" spans="2:2" ht="15.75" customHeight="1">
      <c r="B972" s="109"/>
    </row>
    <row r="973" spans="2:2" ht="15.75" customHeight="1">
      <c r="B973" s="109"/>
    </row>
    <row r="974" spans="2:2" ht="15.75" customHeight="1">
      <c r="B974" s="109"/>
    </row>
    <row r="975" spans="2:2" ht="15.75" customHeight="1">
      <c r="B975" s="109"/>
    </row>
    <row r="976" spans="2:2" ht="15.75" customHeight="1">
      <c r="B976" s="109"/>
    </row>
    <row r="977" spans="2:2" ht="15.75" customHeight="1">
      <c r="B977" s="109"/>
    </row>
    <row r="978" spans="2:2" ht="15.75" customHeight="1">
      <c r="B978" s="109"/>
    </row>
    <row r="979" spans="2:2" ht="15.75" customHeight="1">
      <c r="B979" s="109"/>
    </row>
    <row r="980" spans="2:2" ht="15.75" customHeight="1">
      <c r="B980" s="109"/>
    </row>
    <row r="981" spans="2:2" ht="15.75" customHeight="1">
      <c r="B981" s="109"/>
    </row>
    <row r="982" spans="2:2" ht="15.75" customHeight="1">
      <c r="B982" s="109"/>
    </row>
    <row r="983" spans="2:2" ht="15.75" customHeight="1">
      <c r="B983" s="109"/>
    </row>
    <row r="984" spans="2:2" ht="15.75" customHeight="1">
      <c r="B984" s="109"/>
    </row>
    <row r="985" spans="2:2" ht="15.75" customHeight="1">
      <c r="B985" s="109"/>
    </row>
    <row r="986" spans="2:2" ht="15.75" customHeight="1">
      <c r="B986" s="109"/>
    </row>
    <row r="987" spans="2:2" ht="15.75" customHeight="1">
      <c r="B987" s="109"/>
    </row>
    <row r="988" spans="2:2" ht="15.75" customHeight="1">
      <c r="B988" s="109"/>
    </row>
    <row r="989" spans="2:2" ht="15.75" customHeight="1">
      <c r="B989" s="109"/>
    </row>
    <row r="990" spans="2:2" ht="15.75" customHeight="1">
      <c r="B990" s="109"/>
    </row>
    <row r="991" spans="2:2" ht="15.75" customHeight="1">
      <c r="B991" s="109"/>
    </row>
    <row r="992" spans="2:2" ht="15.75" customHeight="1">
      <c r="B992" s="109"/>
    </row>
    <row r="993" spans="2:2" ht="15.75" customHeight="1">
      <c r="B993" s="109"/>
    </row>
    <row r="994" spans="2:2" ht="15.75" customHeight="1">
      <c r="B994" s="109"/>
    </row>
    <row r="995" spans="2:2" ht="15.75" customHeight="1">
      <c r="B995" s="109"/>
    </row>
    <row r="996" spans="2:2" ht="15.75" customHeight="1">
      <c r="B996" s="109"/>
    </row>
    <row r="997" spans="2:2" ht="15.75" customHeight="1">
      <c r="B997" s="109"/>
    </row>
    <row r="998" spans="2:2" ht="15.75" customHeight="1">
      <c r="B998" s="109"/>
    </row>
    <row r="999" spans="2:2" ht="15.75" customHeight="1">
      <c r="B999" s="109"/>
    </row>
    <row r="1000" spans="2:2" ht="15.75" customHeight="1">
      <c r="B1000" s="109"/>
    </row>
    <row r="1001" spans="2:2" ht="15.75" customHeight="1">
      <c r="B1001" s="109"/>
    </row>
    <row r="1002" spans="2:2" ht="15.75" customHeight="1">
      <c r="B1002" s="109"/>
    </row>
    <row r="1003" spans="2:2" ht="15.75" customHeight="1">
      <c r="B1003" s="109"/>
    </row>
    <row r="1004" spans="2:2" ht="15.75" customHeight="1">
      <c r="B1004" s="109"/>
    </row>
    <row r="1005" spans="2:2" ht="15.75" customHeight="1">
      <c r="B1005" s="109"/>
    </row>
    <row r="1006" spans="2:2" ht="15.75" customHeight="1">
      <c r="B1006" s="109"/>
    </row>
    <row r="1007" spans="2:2" ht="15.75" customHeight="1">
      <c r="B1007" s="109"/>
    </row>
    <row r="1008" spans="2:2" ht="15.75" customHeight="1">
      <c r="B1008" s="109"/>
    </row>
    <row r="1009" spans="2:2" ht="15.75" customHeight="1">
      <c r="B1009" s="109"/>
    </row>
    <row r="1010" spans="2:2" ht="15.75" customHeight="1">
      <c r="B1010" s="109"/>
    </row>
    <row r="1011" spans="2:2" ht="15.75" customHeight="1">
      <c r="B1011" s="109"/>
    </row>
    <row r="1012" spans="2:2" ht="15.75" customHeight="1">
      <c r="B1012" s="109"/>
    </row>
    <row r="1013" spans="2:2" ht="15.75" customHeight="1">
      <c r="B1013" s="109"/>
    </row>
  </sheetData>
  <mergeCells count="37">
    <mergeCell ref="I76:J76"/>
    <mergeCell ref="K76:M76"/>
    <mergeCell ref="O76:P76"/>
    <mergeCell ref="Q76:R76"/>
    <mergeCell ref="Q72:R72"/>
    <mergeCell ref="I73:J73"/>
    <mergeCell ref="K73:M73"/>
    <mergeCell ref="O73:P73"/>
    <mergeCell ref="Q73:R73"/>
    <mergeCell ref="K74:M74"/>
    <mergeCell ref="O74:P74"/>
    <mergeCell ref="Q74:R74"/>
    <mergeCell ref="I75:J75"/>
    <mergeCell ref="K75:M75"/>
    <mergeCell ref="O75:P75"/>
    <mergeCell ref="Q75:R75"/>
    <mergeCell ref="A1:R1"/>
    <mergeCell ref="A2:R2"/>
    <mergeCell ref="A3:F3"/>
    <mergeCell ref="A4:F4"/>
    <mergeCell ref="A5:F5"/>
    <mergeCell ref="A6:F6"/>
    <mergeCell ref="A7:F7"/>
    <mergeCell ref="I70:K70"/>
    <mergeCell ref="I71:M71"/>
    <mergeCell ref="O71:P71"/>
    <mergeCell ref="A8:F8"/>
    <mergeCell ref="A9:G9"/>
    <mergeCell ref="H9:R9"/>
    <mergeCell ref="L70:M70"/>
    <mergeCell ref="N70:N76"/>
    <mergeCell ref="O70:P70"/>
    <mergeCell ref="Q70:R70"/>
    <mergeCell ref="Q71:R71"/>
    <mergeCell ref="I72:M72"/>
    <mergeCell ref="O72:P72"/>
    <mergeCell ref="I74:J74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965"/>
  <sheetViews>
    <sheetView workbookViewId="0">
      <selection activeCell="G38" sqref="G38"/>
    </sheetView>
  </sheetViews>
  <sheetFormatPr defaultColWidth="11.19921875" defaultRowHeight="15" customHeight="1"/>
  <cols>
    <col min="1" max="1" width="5.5" customWidth="1"/>
    <col min="2" max="3" width="8.5" customWidth="1"/>
    <col min="4" max="4" width="12.19921875" customWidth="1"/>
    <col min="5" max="5" width="11.5" customWidth="1"/>
    <col min="6" max="6" width="6.5" customWidth="1"/>
    <col min="7" max="7" width="13.8984375" customWidth="1"/>
    <col min="8" max="8" width="13.19921875" customWidth="1"/>
    <col min="9" max="9" width="5.19921875" customWidth="1"/>
    <col min="10" max="10" width="3.5" customWidth="1"/>
    <col min="11" max="12" width="4.19921875" customWidth="1"/>
    <col min="13" max="13" width="5.09765625" customWidth="1"/>
    <col min="14" max="14" width="8.19921875" customWidth="1"/>
    <col min="15" max="15" width="11.8984375" customWidth="1"/>
    <col min="16" max="16" width="8.19921875" customWidth="1"/>
    <col min="17" max="17" width="8.5" customWidth="1"/>
    <col min="18" max="18" width="17.19921875" customWidth="1"/>
    <col min="19" max="38" width="8.09765625" customWidth="1"/>
  </cols>
  <sheetData>
    <row r="1" spans="1:38" ht="29.25">
      <c r="A1" s="228" t="s">
        <v>357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39.950000000000003" customHeight="1">
      <c r="A2" s="231" t="s">
        <v>577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8"/>
      <c r="Q3" s="10"/>
      <c r="R3" s="1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7"/>
      <c r="Q4" s="19"/>
      <c r="R4" s="20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"/>
      <c r="L5" s="14"/>
      <c r="M5" s="14"/>
      <c r="N5" s="15"/>
      <c r="O5" s="21"/>
      <c r="P5" s="23"/>
      <c r="Q5" s="23"/>
      <c r="R5" s="24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7"/>
      <c r="Q6" s="19"/>
      <c r="R6" s="25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ht="15" customHeight="1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23"/>
      <c r="Q7" s="23"/>
      <c r="R7" s="26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ht="15.75" customHeight="1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29"/>
      <c r="L8" s="29"/>
      <c r="M8" s="29"/>
      <c r="N8" s="30"/>
      <c r="O8" s="31" t="s">
        <v>17</v>
      </c>
      <c r="P8" s="33"/>
      <c r="Q8" s="34"/>
      <c r="R8" s="35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>
      <c r="A9" s="42" t="s">
        <v>21</v>
      </c>
      <c r="B9" s="131" t="s">
        <v>22</v>
      </c>
      <c r="C9" s="42" t="s">
        <v>23</v>
      </c>
      <c r="D9" s="42" t="s">
        <v>24</v>
      </c>
      <c r="E9" s="42" t="s">
        <v>25</v>
      </c>
      <c r="F9" s="42" t="s">
        <v>26</v>
      </c>
      <c r="G9" s="132"/>
      <c r="H9" s="42" t="s">
        <v>27</v>
      </c>
      <c r="I9" s="273"/>
      <c r="J9" s="200"/>
      <c r="K9" s="200"/>
      <c r="L9" s="198"/>
      <c r="M9" s="42" t="s">
        <v>28</v>
      </c>
      <c r="N9" s="42" t="s">
        <v>29</v>
      </c>
      <c r="O9" s="42"/>
      <c r="P9" s="42" t="s">
        <v>30</v>
      </c>
      <c r="Q9" s="42"/>
      <c r="R9" s="133" t="s">
        <v>32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>
      <c r="A10" s="45">
        <v>1</v>
      </c>
      <c r="B10" s="96" t="s">
        <v>358</v>
      </c>
      <c r="C10" s="50"/>
      <c r="D10" s="50"/>
      <c r="E10" s="51" t="s">
        <v>65</v>
      </c>
      <c r="F10" s="50"/>
      <c r="G10" s="52"/>
      <c r="H10" s="54"/>
      <c r="I10" s="216"/>
      <c r="J10" s="200"/>
      <c r="K10" s="200"/>
      <c r="L10" s="198"/>
      <c r="M10" s="45">
        <v>0</v>
      </c>
      <c r="N10" s="61">
        <v>36</v>
      </c>
      <c r="O10" s="60"/>
      <c r="P10" s="134">
        <v>79.95</v>
      </c>
      <c r="Q10" s="60"/>
      <c r="R10" s="60">
        <f>(M10*N10)</f>
        <v>0</v>
      </c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>
      <c r="A11" s="64">
        <v>2</v>
      </c>
      <c r="B11" s="96" t="s">
        <v>358</v>
      </c>
      <c r="C11" s="50"/>
      <c r="D11" s="50"/>
      <c r="E11" s="51" t="s">
        <v>44</v>
      </c>
      <c r="F11" s="50"/>
      <c r="G11" s="52"/>
      <c r="H11" s="54"/>
      <c r="I11" s="216"/>
      <c r="J11" s="200"/>
      <c r="K11" s="200"/>
      <c r="L11" s="198"/>
      <c r="M11" s="45">
        <v>0</v>
      </c>
      <c r="N11" s="61">
        <v>36</v>
      </c>
      <c r="O11" s="60"/>
      <c r="P11" s="134">
        <v>79.95</v>
      </c>
      <c r="Q11" s="60"/>
      <c r="R11" s="60">
        <f t="shared" ref="R11:R41" si="0">(M11*N11)</f>
        <v>0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 ht="14.25" customHeight="1">
      <c r="A12" s="45">
        <v>3</v>
      </c>
      <c r="B12" s="96" t="s">
        <v>358</v>
      </c>
      <c r="C12" s="50"/>
      <c r="D12" s="50"/>
      <c r="E12" s="51" t="s">
        <v>41</v>
      </c>
      <c r="F12" s="50"/>
      <c r="G12" s="52"/>
      <c r="H12" s="54"/>
      <c r="I12" s="216"/>
      <c r="J12" s="200"/>
      <c r="K12" s="200"/>
      <c r="L12" s="198"/>
      <c r="M12" s="45">
        <v>0</v>
      </c>
      <c r="N12" s="61">
        <v>36</v>
      </c>
      <c r="O12" s="60"/>
      <c r="P12" s="134">
        <v>79.95</v>
      </c>
      <c r="Q12" s="60"/>
      <c r="R12" s="60">
        <f t="shared" si="0"/>
        <v>0</v>
      </c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>
      <c r="A13" s="64">
        <v>4</v>
      </c>
      <c r="B13" s="96" t="s">
        <v>358</v>
      </c>
      <c r="C13" s="50"/>
      <c r="D13" s="50"/>
      <c r="E13" s="51" t="s">
        <v>280</v>
      </c>
      <c r="F13" s="50"/>
      <c r="G13" s="52"/>
      <c r="H13" s="54"/>
      <c r="I13" s="216"/>
      <c r="J13" s="200"/>
      <c r="K13" s="200"/>
      <c r="L13" s="198"/>
      <c r="M13" s="45">
        <v>0</v>
      </c>
      <c r="N13" s="61">
        <v>36</v>
      </c>
      <c r="O13" s="60"/>
      <c r="P13" s="134">
        <v>79.95</v>
      </c>
      <c r="Q13" s="60"/>
      <c r="R13" s="60">
        <f t="shared" si="0"/>
        <v>0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</row>
    <row r="14" spans="1:38">
      <c r="A14" s="45">
        <v>5</v>
      </c>
      <c r="B14" s="135" t="s">
        <v>359</v>
      </c>
      <c r="C14" s="50"/>
      <c r="D14" s="50"/>
      <c r="E14" s="51" t="s">
        <v>37</v>
      </c>
      <c r="F14" s="50"/>
      <c r="G14" s="52"/>
      <c r="H14" s="54"/>
      <c r="I14" s="216"/>
      <c r="J14" s="200"/>
      <c r="K14" s="200"/>
      <c r="L14" s="198"/>
      <c r="M14" s="45">
        <v>0</v>
      </c>
      <c r="N14" s="61">
        <v>36</v>
      </c>
      <c r="O14" s="60"/>
      <c r="P14" s="134">
        <v>79.95</v>
      </c>
      <c r="Q14" s="60"/>
      <c r="R14" s="60">
        <f t="shared" si="0"/>
        <v>0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8">
      <c r="A15" s="64">
        <v>6</v>
      </c>
      <c r="B15" s="135" t="s">
        <v>359</v>
      </c>
      <c r="C15" s="50"/>
      <c r="D15" s="50"/>
      <c r="E15" s="51" t="s">
        <v>94</v>
      </c>
      <c r="F15" s="50"/>
      <c r="G15" s="52"/>
      <c r="H15" s="54"/>
      <c r="I15" s="216"/>
      <c r="J15" s="200"/>
      <c r="K15" s="200"/>
      <c r="L15" s="198"/>
      <c r="M15" s="45">
        <v>0</v>
      </c>
      <c r="N15" s="61">
        <v>36</v>
      </c>
      <c r="O15" s="60"/>
      <c r="P15" s="134">
        <v>79.95</v>
      </c>
      <c r="Q15" s="60"/>
      <c r="R15" s="60">
        <f t="shared" si="0"/>
        <v>0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8">
      <c r="A16" s="45">
        <v>7</v>
      </c>
      <c r="B16" s="135" t="s">
        <v>359</v>
      </c>
      <c r="C16" s="50"/>
      <c r="D16" s="50"/>
      <c r="E16" s="51" t="s">
        <v>45</v>
      </c>
      <c r="F16" s="50"/>
      <c r="G16" s="52"/>
      <c r="H16" s="54"/>
      <c r="I16" s="216"/>
      <c r="J16" s="200"/>
      <c r="K16" s="200"/>
      <c r="L16" s="198"/>
      <c r="M16" s="45">
        <v>0</v>
      </c>
      <c r="N16" s="61">
        <v>36</v>
      </c>
      <c r="O16" s="60"/>
      <c r="P16" s="134">
        <v>79.95</v>
      </c>
      <c r="Q16" s="60"/>
      <c r="R16" s="60">
        <f t="shared" si="0"/>
        <v>0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>
      <c r="A17" s="64">
        <v>8</v>
      </c>
      <c r="B17" s="135" t="s">
        <v>359</v>
      </c>
      <c r="C17" s="50"/>
      <c r="D17" s="50"/>
      <c r="E17" s="51" t="s">
        <v>61</v>
      </c>
      <c r="F17" s="50"/>
      <c r="G17" s="52"/>
      <c r="H17" s="54"/>
      <c r="I17" s="216"/>
      <c r="J17" s="200"/>
      <c r="K17" s="200"/>
      <c r="L17" s="198"/>
      <c r="M17" s="45">
        <v>0</v>
      </c>
      <c r="N17" s="61">
        <v>36</v>
      </c>
      <c r="O17" s="60"/>
      <c r="P17" s="134">
        <v>79.95</v>
      </c>
      <c r="Q17" s="60"/>
      <c r="R17" s="60">
        <f t="shared" si="0"/>
        <v>0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>
      <c r="A18" s="45">
        <v>9</v>
      </c>
      <c r="B18" s="135" t="s">
        <v>359</v>
      </c>
      <c r="C18" s="50"/>
      <c r="D18" s="50"/>
      <c r="E18" s="51" t="s">
        <v>58</v>
      </c>
      <c r="F18" s="50"/>
      <c r="G18" s="52"/>
      <c r="H18" s="54"/>
      <c r="I18" s="216"/>
      <c r="J18" s="200"/>
      <c r="K18" s="200"/>
      <c r="L18" s="198"/>
      <c r="M18" s="45">
        <v>0</v>
      </c>
      <c r="N18" s="61">
        <v>36</v>
      </c>
      <c r="O18" s="60"/>
      <c r="P18" s="134">
        <v>79.95</v>
      </c>
      <c r="Q18" s="60"/>
      <c r="R18" s="60">
        <f t="shared" si="0"/>
        <v>0</v>
      </c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>
      <c r="A19" s="64">
        <v>10</v>
      </c>
      <c r="B19" s="135" t="s">
        <v>359</v>
      </c>
      <c r="C19" s="50"/>
      <c r="D19" s="50"/>
      <c r="E19" s="51" t="s">
        <v>98</v>
      </c>
      <c r="F19" s="50"/>
      <c r="G19" s="52"/>
      <c r="H19" s="54"/>
      <c r="I19" s="216"/>
      <c r="J19" s="200"/>
      <c r="K19" s="200"/>
      <c r="L19" s="198"/>
      <c r="M19" s="45">
        <v>0</v>
      </c>
      <c r="N19" s="61">
        <v>36</v>
      </c>
      <c r="O19" s="60"/>
      <c r="P19" s="134">
        <v>79.95</v>
      </c>
      <c r="Q19" s="60"/>
      <c r="R19" s="60">
        <f t="shared" si="0"/>
        <v>0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>
      <c r="A20" s="45">
        <v>11</v>
      </c>
      <c r="B20" s="135" t="s">
        <v>360</v>
      </c>
      <c r="C20" s="50"/>
      <c r="D20" s="50"/>
      <c r="E20" s="51" t="s">
        <v>37</v>
      </c>
      <c r="F20" s="50"/>
      <c r="G20" s="52"/>
      <c r="H20" s="54"/>
      <c r="I20" s="216"/>
      <c r="J20" s="200"/>
      <c r="K20" s="200"/>
      <c r="L20" s="198"/>
      <c r="M20" s="45">
        <v>0</v>
      </c>
      <c r="N20" s="61">
        <v>40</v>
      </c>
      <c r="O20" s="60"/>
      <c r="P20" s="134">
        <v>89.95</v>
      </c>
      <c r="Q20" s="60"/>
      <c r="R20" s="60">
        <f t="shared" si="0"/>
        <v>0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>
      <c r="A21" s="64">
        <v>12</v>
      </c>
      <c r="B21" s="135" t="s">
        <v>360</v>
      </c>
      <c r="C21" s="50"/>
      <c r="D21" s="50"/>
      <c r="E21" s="51" t="s">
        <v>361</v>
      </c>
      <c r="F21" s="50"/>
      <c r="G21" s="52"/>
      <c r="H21" s="54"/>
      <c r="I21" s="216"/>
      <c r="J21" s="200"/>
      <c r="K21" s="200"/>
      <c r="L21" s="198"/>
      <c r="M21" s="45">
        <v>0</v>
      </c>
      <c r="N21" s="61">
        <v>40</v>
      </c>
      <c r="O21" s="60"/>
      <c r="P21" s="134">
        <v>89.95</v>
      </c>
      <c r="Q21" s="60"/>
      <c r="R21" s="60">
        <f t="shared" si="0"/>
        <v>0</v>
      </c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>
      <c r="A22" s="45">
        <v>13</v>
      </c>
      <c r="B22" s="135" t="s">
        <v>360</v>
      </c>
      <c r="C22" s="50"/>
      <c r="D22" s="50"/>
      <c r="E22" s="51" t="s">
        <v>94</v>
      </c>
      <c r="F22" s="50"/>
      <c r="G22" s="52"/>
      <c r="H22" s="54"/>
      <c r="I22" s="216"/>
      <c r="J22" s="200"/>
      <c r="K22" s="200"/>
      <c r="L22" s="198"/>
      <c r="M22" s="45">
        <v>0</v>
      </c>
      <c r="N22" s="61">
        <v>40</v>
      </c>
      <c r="O22" s="60"/>
      <c r="P22" s="134">
        <v>89.95</v>
      </c>
      <c r="Q22" s="60"/>
      <c r="R22" s="60">
        <f t="shared" si="0"/>
        <v>0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>
      <c r="A23" s="64">
        <v>14</v>
      </c>
      <c r="B23" s="135" t="s">
        <v>360</v>
      </c>
      <c r="C23" s="50"/>
      <c r="D23" s="50"/>
      <c r="E23" s="51" t="s">
        <v>100</v>
      </c>
      <c r="F23" s="50"/>
      <c r="G23" s="52"/>
      <c r="H23" s="54"/>
      <c r="I23" s="216"/>
      <c r="J23" s="200"/>
      <c r="K23" s="200"/>
      <c r="L23" s="198"/>
      <c r="M23" s="45">
        <v>0</v>
      </c>
      <c r="N23" s="61">
        <v>40</v>
      </c>
      <c r="O23" s="60"/>
      <c r="P23" s="134">
        <v>89.95</v>
      </c>
      <c r="Q23" s="60"/>
      <c r="R23" s="60">
        <f t="shared" si="0"/>
        <v>0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>
      <c r="A24" s="45">
        <v>15</v>
      </c>
      <c r="B24" s="135" t="s">
        <v>360</v>
      </c>
      <c r="C24" s="50"/>
      <c r="D24" s="50"/>
      <c r="E24" s="51" t="s">
        <v>58</v>
      </c>
      <c r="F24" s="50"/>
      <c r="G24" s="52"/>
      <c r="H24" s="54"/>
      <c r="I24" s="216"/>
      <c r="J24" s="200"/>
      <c r="K24" s="200"/>
      <c r="L24" s="198"/>
      <c r="M24" s="45">
        <v>0</v>
      </c>
      <c r="N24" s="61">
        <v>40</v>
      </c>
      <c r="O24" s="60"/>
      <c r="P24" s="134">
        <v>89.95</v>
      </c>
      <c r="Q24" s="60"/>
      <c r="R24" s="60">
        <f t="shared" si="0"/>
        <v>0</v>
      </c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>
      <c r="A25" s="64">
        <v>16</v>
      </c>
      <c r="B25" s="135" t="s">
        <v>360</v>
      </c>
      <c r="C25" s="50"/>
      <c r="D25" s="50"/>
      <c r="E25" s="83" t="s">
        <v>54</v>
      </c>
      <c r="F25" s="50"/>
      <c r="G25" s="52"/>
      <c r="H25" s="54"/>
      <c r="I25" s="216"/>
      <c r="J25" s="200"/>
      <c r="K25" s="200"/>
      <c r="L25" s="198"/>
      <c r="M25" s="45">
        <v>0</v>
      </c>
      <c r="N25" s="61">
        <v>40</v>
      </c>
      <c r="O25" s="60"/>
      <c r="P25" s="134">
        <v>89.95</v>
      </c>
      <c r="Q25" s="60"/>
      <c r="R25" s="60">
        <f t="shared" si="0"/>
        <v>0</v>
      </c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>
      <c r="A26" s="45">
        <v>17</v>
      </c>
      <c r="B26" s="47" t="s">
        <v>362</v>
      </c>
      <c r="C26" s="50"/>
      <c r="D26" s="50"/>
      <c r="E26" s="51" t="s">
        <v>37</v>
      </c>
      <c r="F26" s="50"/>
      <c r="G26" s="52"/>
      <c r="H26" s="54"/>
      <c r="I26" s="216"/>
      <c r="J26" s="200"/>
      <c r="K26" s="200"/>
      <c r="L26" s="198"/>
      <c r="M26" s="45">
        <v>0</v>
      </c>
      <c r="N26" s="61">
        <v>40</v>
      </c>
      <c r="O26" s="60"/>
      <c r="P26" s="134">
        <v>89.95</v>
      </c>
      <c r="Q26" s="60"/>
      <c r="R26" s="60">
        <f t="shared" si="0"/>
        <v>0</v>
      </c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>
      <c r="A27" s="64">
        <v>18</v>
      </c>
      <c r="B27" s="47" t="s">
        <v>362</v>
      </c>
      <c r="C27" s="50"/>
      <c r="D27" s="50"/>
      <c r="E27" s="51" t="s">
        <v>45</v>
      </c>
      <c r="F27" s="50"/>
      <c r="G27" s="52"/>
      <c r="H27" s="54"/>
      <c r="I27" s="216"/>
      <c r="J27" s="200"/>
      <c r="K27" s="200"/>
      <c r="L27" s="198"/>
      <c r="M27" s="45">
        <v>0</v>
      </c>
      <c r="N27" s="61">
        <v>40</v>
      </c>
      <c r="O27" s="60"/>
      <c r="P27" s="134">
        <v>89.95</v>
      </c>
      <c r="Q27" s="60"/>
      <c r="R27" s="60">
        <f t="shared" si="0"/>
        <v>0</v>
      </c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>
      <c r="A28" s="45">
        <v>19</v>
      </c>
      <c r="B28" s="47" t="s">
        <v>363</v>
      </c>
      <c r="C28" s="50"/>
      <c r="D28" s="50"/>
      <c r="E28" s="51" t="s">
        <v>37</v>
      </c>
      <c r="F28" s="50"/>
      <c r="G28" s="52"/>
      <c r="H28" s="54"/>
      <c r="I28" s="216"/>
      <c r="J28" s="200"/>
      <c r="K28" s="200"/>
      <c r="L28" s="198"/>
      <c r="M28" s="45">
        <v>0</v>
      </c>
      <c r="N28" s="61">
        <v>40</v>
      </c>
      <c r="O28" s="60"/>
      <c r="P28" s="134">
        <v>89.95</v>
      </c>
      <c r="Q28" s="60"/>
      <c r="R28" s="60">
        <f t="shared" si="0"/>
        <v>0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>
      <c r="A29" s="64">
        <v>20</v>
      </c>
      <c r="B29" s="47" t="s">
        <v>363</v>
      </c>
      <c r="C29" s="50"/>
      <c r="D29" s="50"/>
      <c r="E29" s="51" t="s">
        <v>98</v>
      </c>
      <c r="F29" s="50"/>
      <c r="G29" s="52"/>
      <c r="H29" s="54"/>
      <c r="I29" s="216"/>
      <c r="J29" s="200"/>
      <c r="K29" s="200"/>
      <c r="L29" s="198"/>
      <c r="M29" s="45">
        <v>0</v>
      </c>
      <c r="N29" s="61">
        <v>40</v>
      </c>
      <c r="O29" s="60"/>
      <c r="P29" s="134">
        <v>89.95</v>
      </c>
      <c r="Q29" s="60"/>
      <c r="R29" s="60">
        <f t="shared" si="0"/>
        <v>0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>
      <c r="A30" s="45">
        <v>21</v>
      </c>
      <c r="B30" s="47" t="s">
        <v>364</v>
      </c>
      <c r="C30" s="50"/>
      <c r="D30" s="50"/>
      <c r="E30" s="51" t="s">
        <v>37</v>
      </c>
      <c r="F30" s="50"/>
      <c r="G30" s="52"/>
      <c r="H30" s="54"/>
      <c r="I30" s="216"/>
      <c r="J30" s="200"/>
      <c r="K30" s="200"/>
      <c r="L30" s="198"/>
      <c r="M30" s="45">
        <v>0</v>
      </c>
      <c r="N30" s="61">
        <v>30</v>
      </c>
      <c r="O30" s="60"/>
      <c r="P30" s="134">
        <v>69.95</v>
      </c>
      <c r="Q30" s="60"/>
      <c r="R30" s="60">
        <f t="shared" si="0"/>
        <v>0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>
      <c r="A31" s="64">
        <v>22</v>
      </c>
      <c r="B31" s="47" t="s">
        <v>364</v>
      </c>
      <c r="C31" s="50"/>
      <c r="D31" s="50"/>
      <c r="E31" s="51" t="s">
        <v>41</v>
      </c>
      <c r="F31" s="50"/>
      <c r="G31" s="52"/>
      <c r="H31" s="54"/>
      <c r="I31" s="216"/>
      <c r="J31" s="200"/>
      <c r="K31" s="200"/>
      <c r="L31" s="198"/>
      <c r="M31" s="45">
        <v>0</v>
      </c>
      <c r="N31" s="61">
        <v>30</v>
      </c>
      <c r="O31" s="60"/>
      <c r="P31" s="134">
        <v>69.95</v>
      </c>
      <c r="Q31" s="60"/>
      <c r="R31" s="60">
        <f t="shared" si="0"/>
        <v>0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>
      <c r="A32" s="45">
        <v>23</v>
      </c>
      <c r="B32" s="47" t="s">
        <v>365</v>
      </c>
      <c r="C32" s="50"/>
      <c r="D32" s="50"/>
      <c r="E32" s="51" t="s">
        <v>37</v>
      </c>
      <c r="F32" s="50"/>
      <c r="G32" s="52"/>
      <c r="H32" s="54"/>
      <c r="I32" s="216"/>
      <c r="J32" s="200"/>
      <c r="K32" s="200"/>
      <c r="L32" s="198"/>
      <c r="M32" s="45">
        <v>0</v>
      </c>
      <c r="N32" s="61">
        <v>36</v>
      </c>
      <c r="O32" s="60"/>
      <c r="P32" s="134">
        <v>79.95</v>
      </c>
      <c r="Q32" s="60"/>
      <c r="R32" s="60">
        <f t="shared" si="0"/>
        <v>0</v>
      </c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 ht="14.25" customHeight="1">
      <c r="A33" s="64">
        <v>24</v>
      </c>
      <c r="B33" s="47" t="s">
        <v>365</v>
      </c>
      <c r="C33" s="50"/>
      <c r="D33" s="50"/>
      <c r="E33" s="51" t="s">
        <v>41</v>
      </c>
      <c r="F33" s="50"/>
      <c r="G33" s="52"/>
      <c r="H33" s="54"/>
      <c r="I33" s="216"/>
      <c r="J33" s="200"/>
      <c r="K33" s="200"/>
      <c r="L33" s="198"/>
      <c r="M33" s="45">
        <v>0</v>
      </c>
      <c r="N33" s="61">
        <v>36</v>
      </c>
      <c r="O33" s="60"/>
      <c r="P33" s="134">
        <v>79.95</v>
      </c>
      <c r="Q33" s="60"/>
      <c r="R33" s="60">
        <f t="shared" si="0"/>
        <v>0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14.25" customHeight="1">
      <c r="A34" s="45">
        <v>25</v>
      </c>
      <c r="B34" s="47" t="s">
        <v>365</v>
      </c>
      <c r="C34" s="50"/>
      <c r="D34" s="50"/>
      <c r="E34" s="51" t="s">
        <v>103</v>
      </c>
      <c r="F34" s="50"/>
      <c r="G34" s="52"/>
      <c r="H34" s="54"/>
      <c r="I34" s="216"/>
      <c r="J34" s="200"/>
      <c r="K34" s="200"/>
      <c r="L34" s="198"/>
      <c r="M34" s="45">
        <v>0</v>
      </c>
      <c r="N34" s="61">
        <v>36</v>
      </c>
      <c r="O34" s="60"/>
      <c r="P34" s="134">
        <v>79.95</v>
      </c>
      <c r="Q34" s="60"/>
      <c r="R34" s="60">
        <f t="shared" si="0"/>
        <v>0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14.25" customHeight="1">
      <c r="A35" s="64">
        <v>26</v>
      </c>
      <c r="B35" s="47" t="s">
        <v>366</v>
      </c>
      <c r="C35" s="50"/>
      <c r="D35" s="50"/>
      <c r="E35" s="51" t="s">
        <v>58</v>
      </c>
      <c r="F35" s="50"/>
      <c r="G35" s="52"/>
      <c r="H35" s="54"/>
      <c r="I35" s="216"/>
      <c r="J35" s="200"/>
      <c r="K35" s="200"/>
      <c r="L35" s="198"/>
      <c r="M35" s="45">
        <v>0</v>
      </c>
      <c r="N35" s="61">
        <v>36</v>
      </c>
      <c r="O35" s="60"/>
      <c r="P35" s="134">
        <v>79.95</v>
      </c>
      <c r="Q35" s="60"/>
      <c r="R35" s="60">
        <f t="shared" si="0"/>
        <v>0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ht="14.25" customHeight="1">
      <c r="A36" s="45">
        <v>27</v>
      </c>
      <c r="B36" s="47" t="s">
        <v>366</v>
      </c>
      <c r="C36" s="50"/>
      <c r="D36" s="50"/>
      <c r="E36" s="51" t="s">
        <v>361</v>
      </c>
      <c r="F36" s="50"/>
      <c r="G36" s="52"/>
      <c r="H36" s="54"/>
      <c r="I36" s="216"/>
      <c r="J36" s="200"/>
      <c r="K36" s="200"/>
      <c r="L36" s="198"/>
      <c r="M36" s="45">
        <v>0</v>
      </c>
      <c r="N36" s="61">
        <v>36</v>
      </c>
      <c r="O36" s="60"/>
      <c r="P36" s="134">
        <v>79.95</v>
      </c>
      <c r="Q36" s="60"/>
      <c r="R36" s="60">
        <f t="shared" si="0"/>
        <v>0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ht="14.25" customHeight="1">
      <c r="A37" s="64">
        <v>28</v>
      </c>
      <c r="B37" s="47" t="s">
        <v>366</v>
      </c>
      <c r="C37" s="50"/>
      <c r="D37" s="50"/>
      <c r="E37" s="51" t="s">
        <v>41</v>
      </c>
      <c r="F37" s="50"/>
      <c r="G37" s="52"/>
      <c r="H37" s="54"/>
      <c r="I37" s="216"/>
      <c r="J37" s="200"/>
      <c r="K37" s="200"/>
      <c r="L37" s="198"/>
      <c r="M37" s="45">
        <v>0</v>
      </c>
      <c r="N37" s="61">
        <v>36</v>
      </c>
      <c r="O37" s="60"/>
      <c r="P37" s="134">
        <v>79.95</v>
      </c>
      <c r="Q37" s="60"/>
      <c r="R37" s="60">
        <f t="shared" si="0"/>
        <v>0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4.25" customHeight="1">
      <c r="A38" s="45">
        <v>29</v>
      </c>
      <c r="B38" s="47" t="s">
        <v>367</v>
      </c>
      <c r="C38" s="50"/>
      <c r="D38" s="50"/>
      <c r="E38" s="51" t="s">
        <v>361</v>
      </c>
      <c r="F38" s="50"/>
      <c r="G38" s="52"/>
      <c r="H38" s="54"/>
      <c r="I38" s="216"/>
      <c r="J38" s="200"/>
      <c r="K38" s="200"/>
      <c r="L38" s="198"/>
      <c r="M38" s="45">
        <v>0</v>
      </c>
      <c r="N38" s="61">
        <v>30</v>
      </c>
      <c r="O38" s="60"/>
      <c r="P38" s="134">
        <v>69.95</v>
      </c>
      <c r="Q38" s="60"/>
      <c r="R38" s="60">
        <f t="shared" si="0"/>
        <v>0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14.25" customHeight="1">
      <c r="A39" s="64">
        <v>30</v>
      </c>
      <c r="B39" s="47" t="s">
        <v>367</v>
      </c>
      <c r="C39" s="50"/>
      <c r="D39" s="50"/>
      <c r="E39" s="51" t="s">
        <v>60</v>
      </c>
      <c r="F39" s="50"/>
      <c r="G39" s="52"/>
      <c r="H39" s="54"/>
      <c r="I39" s="216"/>
      <c r="J39" s="200"/>
      <c r="K39" s="200"/>
      <c r="L39" s="198"/>
      <c r="M39" s="45">
        <v>0</v>
      </c>
      <c r="N39" s="61">
        <v>30</v>
      </c>
      <c r="O39" s="60"/>
      <c r="P39" s="134">
        <v>69.95</v>
      </c>
      <c r="Q39" s="60"/>
      <c r="R39" s="60">
        <f t="shared" si="0"/>
        <v>0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14.25" customHeight="1">
      <c r="A40" s="45">
        <v>31</v>
      </c>
      <c r="B40" s="69" t="s">
        <v>368</v>
      </c>
      <c r="C40" s="50"/>
      <c r="D40" s="50"/>
      <c r="E40" s="95" t="s">
        <v>41</v>
      </c>
      <c r="F40" s="50"/>
      <c r="G40" s="52"/>
      <c r="H40" s="54"/>
      <c r="I40" s="216"/>
      <c r="J40" s="200"/>
      <c r="K40" s="200"/>
      <c r="L40" s="198"/>
      <c r="M40" s="45">
        <v>0</v>
      </c>
      <c r="N40" s="61">
        <v>30</v>
      </c>
      <c r="O40" s="60"/>
      <c r="P40" s="134">
        <v>69.95</v>
      </c>
      <c r="Q40" s="60"/>
      <c r="R40" s="60">
        <f t="shared" si="0"/>
        <v>0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ht="14.25" customHeight="1">
      <c r="A41" s="64">
        <v>32</v>
      </c>
      <c r="B41" s="69" t="s">
        <v>369</v>
      </c>
      <c r="C41" s="50"/>
      <c r="D41" s="50"/>
      <c r="E41" s="95" t="s">
        <v>37</v>
      </c>
      <c r="F41" s="50"/>
      <c r="G41" s="52"/>
      <c r="H41" s="54"/>
      <c r="I41" s="216"/>
      <c r="J41" s="200"/>
      <c r="K41" s="200"/>
      <c r="L41" s="198"/>
      <c r="M41" s="45">
        <v>0</v>
      </c>
      <c r="N41" s="61">
        <v>30</v>
      </c>
      <c r="O41" s="60"/>
      <c r="P41" s="134">
        <v>69.95</v>
      </c>
      <c r="Q41" s="60"/>
      <c r="R41" s="60">
        <f t="shared" si="0"/>
        <v>0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14.25" customHeight="1">
      <c r="A42" s="91"/>
      <c r="B42" s="111"/>
      <c r="C42" s="92"/>
      <c r="D42" s="92"/>
      <c r="E42" s="92"/>
      <c r="F42" s="92"/>
      <c r="G42" s="92"/>
      <c r="H42" s="110"/>
      <c r="I42" s="249" t="s">
        <v>154</v>
      </c>
      <c r="J42" s="250"/>
      <c r="K42" s="251"/>
      <c r="L42" s="252">
        <f>SUM(M10:M41)</f>
        <v>0</v>
      </c>
      <c r="M42" s="251"/>
      <c r="N42" s="253"/>
      <c r="O42" s="209" t="s">
        <v>158</v>
      </c>
      <c r="P42" s="198"/>
      <c r="Q42" s="207">
        <f>SUM(R10:R41)</f>
        <v>0</v>
      </c>
      <c r="R42" s="236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ht="14.25" customHeight="1">
      <c r="A43" s="91"/>
      <c r="B43" s="111"/>
      <c r="C43" s="92"/>
      <c r="D43" s="92"/>
      <c r="E43" s="92"/>
      <c r="F43" s="92"/>
      <c r="G43" s="92"/>
      <c r="H43" s="110"/>
      <c r="I43" s="248"/>
      <c r="J43" s="200"/>
      <c r="K43" s="200"/>
      <c r="L43" s="200"/>
      <c r="M43" s="198"/>
      <c r="N43" s="205"/>
      <c r="O43" s="203" t="s">
        <v>160</v>
      </c>
      <c r="P43" s="198"/>
      <c r="Q43" s="208">
        <f>Q42*1.1</f>
        <v>0</v>
      </c>
      <c r="R43" s="236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14.25" customHeight="1">
      <c r="A44" s="91"/>
      <c r="B44" s="111"/>
      <c r="C44" s="92"/>
      <c r="D44" s="92"/>
      <c r="E44" s="92"/>
      <c r="F44" s="92"/>
      <c r="G44" s="92"/>
      <c r="H44" s="110"/>
      <c r="I44" s="247" t="s">
        <v>162</v>
      </c>
      <c r="J44" s="200"/>
      <c r="K44" s="200"/>
      <c r="L44" s="200"/>
      <c r="M44" s="198"/>
      <c r="N44" s="205"/>
      <c r="O44" s="209" t="s">
        <v>163</v>
      </c>
      <c r="P44" s="198"/>
      <c r="Q44" s="207">
        <f>SUM(Q43-Q42)</f>
        <v>0</v>
      </c>
      <c r="R44" s="236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14.25" customHeight="1">
      <c r="A45" s="91"/>
      <c r="B45" s="111"/>
      <c r="C45" s="92"/>
      <c r="D45" s="92"/>
      <c r="E45" s="92"/>
      <c r="F45" s="92"/>
      <c r="G45" s="92"/>
      <c r="H45" s="110"/>
      <c r="I45" s="237" t="s">
        <v>166</v>
      </c>
      <c r="J45" s="238"/>
      <c r="K45" s="239" t="s">
        <v>168</v>
      </c>
      <c r="L45" s="240"/>
      <c r="M45" s="241"/>
      <c r="N45" s="205"/>
      <c r="O45" s="213"/>
      <c r="P45" s="198"/>
      <c r="Q45" s="214"/>
      <c r="R45" s="236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ht="14.25" customHeight="1">
      <c r="A46" s="91"/>
      <c r="B46" s="111"/>
      <c r="C46" s="92"/>
      <c r="D46" s="92"/>
      <c r="E46" s="92"/>
      <c r="F46" s="92"/>
      <c r="G46" s="92"/>
      <c r="H46" s="110"/>
      <c r="I46" s="242" t="s">
        <v>169</v>
      </c>
      <c r="J46" s="243"/>
      <c r="K46" s="244" t="s">
        <v>171</v>
      </c>
      <c r="L46" s="245"/>
      <c r="M46" s="246"/>
      <c r="N46" s="205"/>
      <c r="O46" s="209" t="s">
        <v>173</v>
      </c>
      <c r="P46" s="198"/>
      <c r="Q46" s="207">
        <v>0</v>
      </c>
      <c r="R46" s="236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ht="14.25" customHeight="1">
      <c r="A47" s="91"/>
      <c r="B47" s="111"/>
      <c r="C47" s="92"/>
      <c r="D47" s="92"/>
      <c r="E47" s="92"/>
      <c r="F47" s="92"/>
      <c r="G47" s="92"/>
      <c r="H47" s="110"/>
      <c r="I47" s="242" t="s">
        <v>175</v>
      </c>
      <c r="J47" s="243"/>
      <c r="K47" s="255" t="s">
        <v>176</v>
      </c>
      <c r="L47" s="245"/>
      <c r="M47" s="246"/>
      <c r="N47" s="205"/>
      <c r="O47" s="209" t="s">
        <v>178</v>
      </c>
      <c r="P47" s="198"/>
      <c r="Q47" s="207">
        <v>0</v>
      </c>
      <c r="R47" s="236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ht="17.25" customHeight="1">
      <c r="A48" s="113"/>
      <c r="B48" s="114"/>
      <c r="C48" s="115"/>
      <c r="D48" s="115"/>
      <c r="E48" s="115"/>
      <c r="F48" s="115"/>
      <c r="G48" s="115"/>
      <c r="H48" s="117"/>
      <c r="I48" s="256" t="s">
        <v>181</v>
      </c>
      <c r="J48" s="257"/>
      <c r="K48" s="258">
        <v>258283095</v>
      </c>
      <c r="L48" s="259"/>
      <c r="M48" s="260"/>
      <c r="N48" s="254"/>
      <c r="O48" s="201" t="s">
        <v>182</v>
      </c>
      <c r="P48" s="198"/>
      <c r="Q48" s="202">
        <f>Q43+Q47</f>
        <v>0</v>
      </c>
      <c r="R48" s="236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2:38" ht="14.25" customHeight="1">
      <c r="B49" s="10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2:38" ht="14.25" customHeight="1">
      <c r="B50" s="10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2:38" ht="14.25" customHeight="1">
      <c r="B51" s="10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2:38" ht="14.25" customHeight="1">
      <c r="B52" s="10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2:38" ht="14.25" customHeight="1">
      <c r="B53" s="10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2:38" ht="14.25" customHeight="1">
      <c r="B54" s="10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2:38" ht="14.25" customHeight="1">
      <c r="B55" s="10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2:38" ht="14.25" customHeight="1">
      <c r="B56" s="10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2:38" ht="14.25" customHeight="1">
      <c r="B57" s="10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2:38" ht="14.25" customHeight="1">
      <c r="B58" s="10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2:38" ht="14.25" customHeight="1">
      <c r="B59" s="10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2:38" ht="14.25" customHeight="1">
      <c r="B60" s="10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spans="2:38" ht="14.25" customHeight="1">
      <c r="B61" s="10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2:38" ht="14.25" customHeight="1">
      <c r="B62" s="10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spans="2:38" ht="14.25" customHeight="1">
      <c r="B63" s="10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2:38" ht="14.25" customHeight="1">
      <c r="B64" s="10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spans="2:38" ht="14.25" customHeight="1">
      <c r="B65" s="10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spans="2:38" ht="14.25" customHeight="1">
      <c r="B66" s="10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spans="2:38" ht="14.25" customHeight="1">
      <c r="B67" s="10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spans="2:38" ht="14.25" customHeight="1">
      <c r="B68" s="10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spans="2:38" ht="15.75" customHeight="1">
      <c r="B69" s="10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spans="2:38" ht="14.25" customHeight="1">
      <c r="B70" s="10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spans="2:38" ht="14.25" customHeight="1">
      <c r="B71" s="10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spans="2:38" ht="14.25" customHeight="1">
      <c r="B72" s="10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spans="2:38" ht="14.25" customHeight="1">
      <c r="B73" s="10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spans="2:38" ht="14.25" customHeight="1">
      <c r="B74" s="10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spans="2:38" ht="14.25" customHeight="1">
      <c r="B75" s="10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spans="2:38" ht="14.25" customHeight="1">
      <c r="B76" s="10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spans="2:38" ht="14.25" customHeight="1">
      <c r="B77" s="10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2:38" ht="14.25" customHeight="1">
      <c r="B78" s="10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spans="2:38" ht="14.25" customHeight="1">
      <c r="B79" s="10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spans="2:38" ht="21.75" customHeight="1">
      <c r="B80" s="10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spans="1:38" ht="15" customHeight="1">
      <c r="B81" s="10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spans="1:38" ht="15" customHeight="1">
      <c r="B82" s="10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spans="1:38" ht="33" customHeight="1">
      <c r="B83" s="10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spans="1:38" ht="15" customHeight="1">
      <c r="B84" s="10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spans="1:38" ht="15" customHeight="1">
      <c r="B85" s="10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spans="1:38" ht="15.75" customHeight="1">
      <c r="B86" s="10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spans="1:38" ht="15.75" customHeight="1">
      <c r="A87" s="1"/>
      <c r="B87" s="10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spans="1:38" ht="15.75" customHeight="1">
      <c r="A88" s="1"/>
      <c r="B88" s="10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spans="1:38" ht="15.75" customHeight="1">
      <c r="A89" s="1"/>
      <c r="B89" s="10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spans="1:38" ht="15.75" customHeight="1">
      <c r="A90" s="1"/>
      <c r="B90" s="10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15.75" customHeight="1">
      <c r="A91" s="1"/>
      <c r="B91" s="10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5.75" customHeight="1">
      <c r="A92" s="1"/>
      <c r="B92" s="10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5.75" customHeight="1">
      <c r="A93" s="1"/>
      <c r="B93" s="10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5.75" customHeight="1">
      <c r="A94" s="1"/>
      <c r="B94" s="10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5.75" customHeight="1">
      <c r="A95" s="1"/>
      <c r="B95" s="10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5.75" customHeight="1">
      <c r="A96" s="1"/>
      <c r="B96" s="10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5.75" customHeight="1">
      <c r="A97" s="1"/>
      <c r="B97" s="10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5.75" customHeight="1">
      <c r="A98" s="1"/>
      <c r="B98" s="10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5.75" customHeight="1">
      <c r="A99" s="1"/>
      <c r="B99" s="10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5.75" customHeight="1">
      <c r="A100" s="1"/>
      <c r="B100" s="109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5.75" customHeight="1">
      <c r="A101" s="1"/>
      <c r="B101" s="109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5.75" customHeight="1">
      <c r="A102" s="1"/>
      <c r="B102" s="109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5.75" customHeight="1">
      <c r="A103" s="1"/>
      <c r="B103" s="109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5.75" customHeight="1">
      <c r="A104" s="1"/>
      <c r="B104" s="109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5.75" customHeight="1">
      <c r="A105" s="1"/>
      <c r="B105" s="109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5.75" customHeight="1">
      <c r="A106" s="1"/>
      <c r="B106" s="109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5.75" customHeight="1">
      <c r="A107" s="1"/>
      <c r="B107" s="109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5.75" customHeight="1">
      <c r="A108" s="1"/>
      <c r="B108" s="109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5.75" customHeight="1">
      <c r="A109" s="1"/>
      <c r="B109" s="10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5.75" customHeight="1">
      <c r="A110" s="1"/>
      <c r="B110" s="109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5.75" customHeight="1">
      <c r="A111" s="1"/>
      <c r="B111" s="109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5.75" customHeight="1">
      <c r="A112" s="1"/>
      <c r="B112" s="109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5.75" customHeight="1">
      <c r="A113" s="1"/>
      <c r="B113" s="109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5.75" customHeight="1">
      <c r="A114" s="1"/>
      <c r="B114" s="109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5.75" customHeight="1">
      <c r="A115" s="1"/>
      <c r="B115" s="109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5.75" customHeight="1">
      <c r="A116" s="1"/>
      <c r="B116" s="109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5.75" customHeight="1">
      <c r="A117" s="1"/>
      <c r="B117" s="109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5.75" customHeight="1">
      <c r="A118" s="1"/>
      <c r="B118" s="109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5.75" customHeight="1">
      <c r="A119" s="1"/>
      <c r="B119" s="109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5.75" customHeight="1">
      <c r="A120" s="1"/>
      <c r="B120" s="109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5.75" customHeight="1">
      <c r="A121" s="1"/>
      <c r="B121" s="109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5.75" customHeight="1">
      <c r="A122" s="1"/>
      <c r="B122" s="109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5.75" customHeight="1">
      <c r="A123" s="1"/>
      <c r="B123" s="109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5.75" customHeight="1">
      <c r="A124" s="1"/>
      <c r="B124" s="109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5.75" customHeight="1">
      <c r="A125" s="1"/>
      <c r="B125" s="109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5.75" customHeight="1">
      <c r="A126" s="1"/>
      <c r="B126" s="109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5.75" customHeight="1">
      <c r="A127" s="1"/>
      <c r="B127" s="109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5.75" customHeight="1">
      <c r="A128" s="1"/>
      <c r="B128" s="109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5.75" customHeight="1">
      <c r="A129" s="1"/>
      <c r="B129" s="109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5.75" customHeight="1">
      <c r="A130" s="1"/>
      <c r="B130" s="109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5.75" customHeight="1">
      <c r="A131" s="1"/>
      <c r="B131" s="109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5.75" customHeight="1">
      <c r="A132" s="1"/>
      <c r="B132" s="109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5.75" customHeight="1">
      <c r="A133" s="1"/>
      <c r="B133" s="109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5.75" customHeight="1">
      <c r="A134" s="1"/>
      <c r="B134" s="109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5.75" customHeight="1">
      <c r="A135" s="1"/>
      <c r="B135" s="109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5.75" customHeight="1">
      <c r="A136" s="1"/>
      <c r="B136" s="109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5.75" customHeight="1">
      <c r="A137" s="1"/>
      <c r="B137" s="109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5.75" customHeight="1">
      <c r="A138" s="1"/>
      <c r="B138" s="109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5.75" customHeight="1">
      <c r="A139" s="1"/>
      <c r="B139" s="109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5.75" customHeight="1">
      <c r="A140" s="1"/>
      <c r="B140" s="109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5.75" customHeight="1">
      <c r="A141" s="1"/>
      <c r="B141" s="109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5.75" customHeight="1">
      <c r="A142" s="1"/>
      <c r="B142" s="109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5.75" customHeight="1">
      <c r="A143" s="1"/>
      <c r="B143" s="109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5.75" customHeight="1">
      <c r="A144" s="1"/>
      <c r="B144" s="109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5.75" customHeight="1">
      <c r="A145" s="1"/>
      <c r="B145" s="109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5.75" customHeight="1">
      <c r="A146" s="1"/>
      <c r="B146" s="109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5.75" customHeight="1">
      <c r="A147" s="1"/>
      <c r="B147" s="109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5.75" customHeight="1">
      <c r="A148" s="1"/>
      <c r="B148" s="109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5.75" customHeight="1">
      <c r="A149" s="1"/>
      <c r="B149" s="109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5.75" customHeight="1">
      <c r="A150" s="1"/>
      <c r="B150" s="109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5.75" customHeight="1">
      <c r="A151" s="1"/>
      <c r="B151" s="109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5.75" customHeight="1">
      <c r="A152" s="1"/>
      <c r="B152" s="109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5.75" customHeight="1">
      <c r="A153" s="1"/>
      <c r="B153" s="109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5.75" customHeight="1">
      <c r="A154" s="1"/>
      <c r="B154" s="109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5.75" customHeight="1">
      <c r="A155" s="1"/>
      <c r="B155" s="109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5.75" customHeight="1">
      <c r="A156" s="1"/>
      <c r="B156" s="109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5.75" customHeight="1">
      <c r="A157" s="1"/>
      <c r="B157" s="109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5.75" customHeight="1">
      <c r="A158" s="1"/>
      <c r="B158" s="109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5.75" customHeight="1">
      <c r="A159" s="1"/>
      <c r="B159" s="109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5.75" customHeight="1">
      <c r="A160" s="1"/>
      <c r="B160" s="109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5.75" customHeight="1">
      <c r="A161" s="1"/>
      <c r="B161" s="109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5.75" customHeight="1">
      <c r="A162" s="1"/>
      <c r="B162" s="109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15.75" customHeight="1">
      <c r="A163" s="1"/>
      <c r="B163" s="109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spans="1:38" ht="15.75" customHeight="1">
      <c r="A164" s="1"/>
      <c r="B164" s="109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spans="1:38" ht="15.75" customHeight="1">
      <c r="A165" s="1"/>
      <c r="B165" s="109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spans="1:38" ht="15.75" customHeight="1">
      <c r="A166" s="1"/>
      <c r="B166" s="109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spans="1:38" ht="15.75" customHeight="1">
      <c r="A167" s="1"/>
      <c r="B167" s="109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spans="1:38" ht="15.75" customHeight="1">
      <c r="A168" s="1"/>
      <c r="B168" s="109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spans="1:38" ht="15.75" customHeight="1">
      <c r="A169" s="1"/>
      <c r="B169" s="109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spans="1:38" ht="15.75" customHeight="1">
      <c r="A170" s="1"/>
      <c r="B170" s="109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spans="1:38" ht="15.75" customHeight="1">
      <c r="A171" s="1"/>
      <c r="B171" s="109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spans="1:38" ht="15.75" customHeight="1">
      <c r="A172" s="1"/>
      <c r="B172" s="109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spans="1:38" ht="15.75" customHeight="1">
      <c r="A173" s="1"/>
      <c r="B173" s="109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spans="1:38" ht="15.75" customHeight="1">
      <c r="A174" s="1"/>
      <c r="B174" s="109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spans="1:38" ht="15.75" customHeight="1">
      <c r="A175" s="1"/>
      <c r="B175" s="109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spans="1:38" ht="15.75" customHeight="1">
      <c r="A176" s="1"/>
      <c r="B176" s="109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spans="1:38" ht="15.75" customHeight="1">
      <c r="A177" s="1"/>
      <c r="B177" s="109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spans="1:38" ht="15.75" customHeight="1">
      <c r="A178" s="1"/>
      <c r="B178" s="109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spans="1:38" ht="15.75" customHeight="1">
      <c r="A179" s="1"/>
      <c r="B179" s="109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spans="1:38" ht="15.75" customHeight="1">
      <c r="A180" s="1"/>
      <c r="B180" s="109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spans="1:38" ht="15.75" customHeight="1">
      <c r="A181" s="1"/>
      <c r="B181" s="109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spans="1:38" ht="15.75" customHeight="1">
      <c r="A182" s="1"/>
      <c r="B182" s="109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spans="1:38" ht="15.75" customHeight="1">
      <c r="A183" s="1"/>
      <c r="B183" s="109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spans="1:38" ht="15.75" customHeight="1">
      <c r="A184" s="1"/>
      <c r="B184" s="109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spans="1:38" ht="15.75" customHeight="1">
      <c r="A185" s="1"/>
      <c r="B185" s="109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spans="1:38" ht="15.75" customHeight="1">
      <c r="A186" s="1"/>
      <c r="B186" s="109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spans="1:38" ht="15.75" customHeight="1">
      <c r="A187" s="1"/>
      <c r="B187" s="109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spans="1:38" ht="15.75" customHeight="1">
      <c r="A188" s="1"/>
      <c r="B188" s="109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spans="1:38" ht="15.75" customHeight="1">
      <c r="A189" s="1"/>
      <c r="B189" s="109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spans="1:38" ht="15.75" customHeight="1">
      <c r="A190" s="1"/>
      <c r="B190" s="109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spans="1:38" ht="15.75" customHeight="1">
      <c r="A191" s="1"/>
      <c r="B191" s="109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spans="1:38" ht="15.75" customHeight="1">
      <c r="A192" s="1"/>
      <c r="B192" s="109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spans="1:38" ht="15.75" customHeight="1">
      <c r="A193" s="1"/>
      <c r="B193" s="109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spans="1:38" ht="15.75" customHeight="1">
      <c r="A194" s="1"/>
      <c r="B194" s="109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spans="1:38" ht="15.75" customHeight="1">
      <c r="A195" s="1"/>
      <c r="B195" s="109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spans="1:38" ht="15.75" customHeight="1">
      <c r="A196" s="1"/>
      <c r="B196" s="109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spans="1:38" ht="15.75" customHeight="1">
      <c r="A197" s="1"/>
      <c r="B197" s="109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spans="1:38" ht="15.75" customHeight="1">
      <c r="A198" s="1"/>
      <c r="B198" s="109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spans="1:38" ht="15.75" customHeight="1">
      <c r="A199" s="1"/>
      <c r="B199" s="109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spans="1:38" ht="15.75" customHeight="1">
      <c r="A200" s="1"/>
      <c r="B200" s="109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spans="1:38" ht="15.75" customHeight="1">
      <c r="A201" s="1"/>
      <c r="B201" s="109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spans="1:38" ht="15.75" customHeight="1">
      <c r="A202" s="1"/>
      <c r="B202" s="109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spans="1:38" ht="15.75" customHeight="1">
      <c r="A203" s="1"/>
      <c r="B203" s="109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spans="1:38" ht="15.75" customHeight="1">
      <c r="A204" s="1"/>
      <c r="B204" s="109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spans="1:38" ht="15.75" customHeight="1">
      <c r="A205" s="1"/>
      <c r="B205" s="109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spans="1:38" ht="15.75" customHeight="1">
      <c r="A206" s="1"/>
      <c r="B206" s="109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spans="1:38" ht="15.75" customHeight="1">
      <c r="A207" s="1"/>
      <c r="B207" s="109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spans="1:38" ht="15.75" customHeight="1">
      <c r="A208" s="1"/>
      <c r="B208" s="109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spans="1:38" ht="15.75" customHeight="1">
      <c r="A209" s="1"/>
      <c r="B209" s="109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spans="1:38" ht="15.75" customHeight="1">
      <c r="A210" s="1"/>
      <c r="B210" s="109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spans="1:38" ht="15.75" customHeight="1">
      <c r="A211" s="1"/>
      <c r="B211" s="109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spans="1:38" ht="15.75" customHeight="1">
      <c r="A212" s="1"/>
      <c r="B212" s="109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spans="1:38" ht="15.75" customHeight="1">
      <c r="A213" s="1"/>
      <c r="B213" s="109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spans="1:38" ht="15.75" customHeight="1">
      <c r="A214" s="1"/>
      <c r="B214" s="109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spans="1:38" ht="15.75" customHeight="1">
      <c r="A215" s="1"/>
      <c r="B215" s="109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spans="1:38" ht="15.75" customHeight="1">
      <c r="A216" s="1"/>
      <c r="B216" s="109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spans="1:38" ht="15.75" customHeight="1">
      <c r="A217" s="1"/>
      <c r="B217" s="109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spans="1:38" ht="15.75" customHeight="1">
      <c r="A218" s="1"/>
      <c r="B218" s="109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spans="1:38" ht="15.75" customHeight="1">
      <c r="A219" s="1"/>
      <c r="B219" s="109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spans="1:38" ht="15.75" customHeight="1">
      <c r="A220" s="1"/>
      <c r="B220" s="109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spans="1:38" ht="15.75" customHeight="1">
      <c r="A221" s="1"/>
      <c r="B221" s="109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spans="1:38" ht="15.75" customHeight="1">
      <c r="A222" s="1"/>
      <c r="B222" s="109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spans="1:38" ht="15.75" customHeight="1">
      <c r="A223" s="1"/>
      <c r="B223" s="109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spans="1:38" ht="15.75" customHeight="1">
      <c r="A224" s="1"/>
      <c r="B224" s="109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spans="1:38" ht="15.75" customHeight="1">
      <c r="A225" s="1"/>
      <c r="B225" s="109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spans="1:38" ht="15.75" customHeight="1">
      <c r="A226" s="1"/>
      <c r="B226" s="109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spans="1:38" ht="15.75" customHeight="1">
      <c r="A227" s="1"/>
      <c r="B227" s="109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spans="1:38" ht="15.75" customHeight="1">
      <c r="A228" s="1"/>
      <c r="B228" s="109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spans="1:38" ht="15.75" customHeight="1">
      <c r="A229" s="1"/>
      <c r="B229" s="109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spans="1:38" ht="15.75" customHeight="1">
      <c r="A230" s="1"/>
      <c r="B230" s="109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spans="1:38" ht="15.75" customHeight="1">
      <c r="A231" s="1"/>
      <c r="B231" s="109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spans="1:38" ht="15.75" customHeight="1">
      <c r="A232" s="1"/>
      <c r="B232" s="109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spans="1:38" ht="15.75" customHeight="1">
      <c r="A233" s="1"/>
      <c r="B233" s="109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spans="1:38" ht="15.75" customHeight="1">
      <c r="A234" s="1"/>
      <c r="B234" s="109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spans="1:38" ht="15.75" customHeight="1">
      <c r="A235" s="1"/>
      <c r="B235" s="109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spans="1:38" ht="15.75" customHeight="1">
      <c r="A236" s="1"/>
      <c r="B236" s="109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spans="1:38" ht="15.75" customHeight="1">
      <c r="A237" s="1"/>
      <c r="B237" s="109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spans="1:38" ht="15.75" customHeight="1">
      <c r="A238" s="1"/>
      <c r="B238" s="109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spans="1:38" ht="15.75" customHeight="1">
      <c r="A239" s="1"/>
      <c r="B239" s="109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spans="1:38" ht="15.75" customHeight="1">
      <c r="A240" s="1"/>
      <c r="B240" s="109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spans="1:38" ht="15.75" customHeight="1">
      <c r="A241" s="1"/>
      <c r="B241" s="109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spans="1:38" ht="15.75" customHeight="1">
      <c r="A242" s="1"/>
      <c r="B242" s="109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spans="1:38" ht="15.75" customHeight="1">
      <c r="A243" s="1"/>
      <c r="B243" s="109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spans="1:38" ht="15.75" customHeight="1">
      <c r="A244" s="1"/>
      <c r="B244" s="109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spans="1:38" ht="15.75" customHeight="1">
      <c r="A245" s="1"/>
      <c r="B245" s="109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spans="1:38" ht="15.75" customHeight="1">
      <c r="A246" s="1"/>
      <c r="B246" s="109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spans="1:38" ht="15.75" customHeight="1">
      <c r="A247" s="1"/>
      <c r="B247" s="109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spans="1:38" ht="15.75" customHeight="1">
      <c r="A248" s="1"/>
      <c r="B248" s="109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spans="1:38" ht="15.75" customHeight="1">
      <c r="A249" s="1"/>
      <c r="B249" s="109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spans="1:38" ht="15.75" customHeight="1">
      <c r="A250" s="1"/>
      <c r="B250" s="109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spans="1:38" ht="15.75" customHeight="1">
      <c r="A251" s="1"/>
      <c r="B251" s="109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spans="1:38" ht="15.75" customHeight="1">
      <c r="A252" s="1"/>
      <c r="B252" s="109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spans="1:38" ht="15.75" customHeight="1">
      <c r="A253" s="1"/>
      <c r="B253" s="109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spans="1:38" ht="15.75" customHeight="1">
      <c r="A254" s="1"/>
      <c r="B254" s="109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spans="1:38" ht="15.75" customHeight="1">
      <c r="A255" s="1"/>
      <c r="B255" s="109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spans="1:38" ht="15.75" customHeight="1">
      <c r="A256" s="1"/>
      <c r="B256" s="109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spans="1:38" ht="15.75" customHeight="1">
      <c r="A257" s="1"/>
      <c r="B257" s="109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spans="1:38" ht="15.75" customHeight="1">
      <c r="A258" s="1"/>
      <c r="B258" s="109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spans="1:38" ht="15.75" customHeight="1">
      <c r="A259" s="1"/>
      <c r="B259" s="109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spans="1:38" ht="15.75" customHeight="1">
      <c r="A260" s="1"/>
      <c r="B260" s="109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spans="1:38" ht="15.75" customHeight="1">
      <c r="A261" s="1"/>
      <c r="B261" s="109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spans="1:38" ht="15.75" customHeight="1">
      <c r="A262" s="1"/>
      <c r="B262" s="109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spans="1:38" ht="15.75" customHeight="1">
      <c r="A263" s="1"/>
      <c r="B263" s="109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spans="1:38" ht="15.75" customHeight="1">
      <c r="A264" s="1"/>
      <c r="B264" s="109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spans="1:38" ht="15.75" customHeight="1">
      <c r="A265" s="1"/>
      <c r="B265" s="109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spans="1:38" ht="15.75" customHeight="1">
      <c r="A266" s="1"/>
      <c r="B266" s="109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spans="1:38" ht="15.75" customHeight="1">
      <c r="A267" s="1"/>
      <c r="B267" s="109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spans="1:38" ht="15.75" customHeight="1">
      <c r="A268" s="1"/>
      <c r="B268" s="109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spans="1:38" ht="15.75" customHeight="1">
      <c r="A269" s="1"/>
      <c r="B269" s="109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spans="1:38" ht="15.75" customHeight="1">
      <c r="A270" s="1"/>
      <c r="B270" s="109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spans="1:38" ht="15.75" customHeight="1">
      <c r="A271" s="1"/>
      <c r="B271" s="109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spans="1:38" ht="15.75" customHeight="1">
      <c r="A272" s="1"/>
      <c r="B272" s="109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spans="1:38" ht="15.75" customHeight="1">
      <c r="A273" s="1"/>
      <c r="B273" s="109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spans="1:38" ht="15.75" customHeight="1">
      <c r="A274" s="1"/>
      <c r="B274" s="109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spans="1:38" ht="15.75" customHeight="1">
      <c r="A275" s="1"/>
      <c r="B275" s="109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spans="1:38" ht="15.75" customHeight="1">
      <c r="A276" s="1"/>
      <c r="B276" s="109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spans="1:38" ht="15.75" customHeight="1">
      <c r="A277" s="1"/>
      <c r="B277" s="109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spans="1:38" ht="15.75" customHeight="1">
      <c r="A278" s="1"/>
      <c r="B278" s="109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spans="1:38" ht="15.75" customHeight="1">
      <c r="A279" s="1"/>
      <c r="B279" s="109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spans="1:38" ht="15.75" customHeight="1">
      <c r="A280" s="1"/>
      <c r="B280" s="109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spans="1:38" ht="15.75" customHeight="1">
      <c r="A281" s="1"/>
      <c r="B281" s="109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spans="1:38" ht="15.75" customHeight="1">
      <c r="A282" s="1"/>
      <c r="B282" s="109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spans="1:38" ht="15.75" customHeight="1">
      <c r="A283" s="1"/>
      <c r="B283" s="109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spans="1:38" ht="15.75" customHeight="1">
      <c r="A284" s="1"/>
      <c r="B284" s="109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spans="1:38" ht="15.75" customHeight="1">
      <c r="A285" s="1"/>
      <c r="B285" s="109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spans="1:38" ht="15.75" customHeight="1">
      <c r="A286" s="1"/>
      <c r="B286" s="109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spans="1:38" ht="15.75" customHeight="1">
      <c r="A287" s="1"/>
      <c r="B287" s="109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spans="1:38" ht="15.75" customHeight="1">
      <c r="A288" s="1"/>
      <c r="B288" s="109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spans="1:38" ht="15.75" customHeight="1">
      <c r="A289" s="1"/>
      <c r="B289" s="109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spans="1:38" ht="15.75" customHeight="1">
      <c r="A290" s="1"/>
      <c r="B290" s="109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spans="1:38" ht="15.75" customHeight="1">
      <c r="A291" s="1"/>
      <c r="B291" s="109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spans="1:38" ht="15.75" customHeight="1">
      <c r="A292" s="1"/>
      <c r="B292" s="109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spans="1:38" ht="15.75" customHeight="1">
      <c r="A293" s="1"/>
      <c r="B293" s="109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spans="1:38" ht="15.75" customHeight="1">
      <c r="A294" s="1"/>
      <c r="B294" s="109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spans="1:38" ht="15.75" customHeight="1">
      <c r="A295" s="1"/>
      <c r="B295" s="109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spans="1:38" ht="15.75" customHeight="1">
      <c r="A296" s="1"/>
      <c r="B296" s="109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spans="1:38" ht="15.75" customHeight="1">
      <c r="A297" s="1"/>
      <c r="B297" s="109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spans="1:38" ht="15.75" customHeight="1">
      <c r="A298" s="1"/>
      <c r="B298" s="109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spans="1:38" ht="15.75" customHeight="1">
      <c r="A299" s="1"/>
      <c r="B299" s="109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spans="1:38" ht="15.75" customHeight="1">
      <c r="A300" s="1"/>
      <c r="B300" s="109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spans="1:38" ht="15.75" customHeight="1">
      <c r="A301" s="1"/>
      <c r="B301" s="109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spans="1:38" ht="15.75" customHeight="1">
      <c r="A302" s="1"/>
      <c r="B302" s="109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spans="1:38" ht="15.75" customHeight="1">
      <c r="A303" s="1"/>
      <c r="B303" s="109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spans="1:38" ht="15.75" customHeight="1">
      <c r="A304" s="1"/>
      <c r="B304" s="109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spans="1:38" ht="15.75" customHeight="1">
      <c r="A305" s="1"/>
      <c r="B305" s="109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spans="1:38" ht="15.75" customHeight="1">
      <c r="A306" s="1"/>
      <c r="B306" s="109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spans="1:38" ht="15.75" customHeight="1">
      <c r="A307" s="1"/>
      <c r="B307" s="109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spans="1:38" ht="15.75" customHeight="1">
      <c r="A308" s="1"/>
      <c r="B308" s="109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spans="1:38" ht="15.75" customHeight="1">
      <c r="A309" s="1"/>
      <c r="B309" s="109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spans="1:38" ht="15.75" customHeight="1">
      <c r="A310" s="1"/>
      <c r="B310" s="109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spans="1:38" ht="15.75" customHeight="1">
      <c r="A311" s="1"/>
      <c r="B311" s="109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spans="1:38" ht="15.75" customHeight="1">
      <c r="A312" s="1"/>
      <c r="B312" s="109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spans="1:38" ht="15.75" customHeight="1">
      <c r="A313" s="1"/>
      <c r="B313" s="109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spans="1:38" ht="15.75" customHeight="1">
      <c r="A314" s="1"/>
      <c r="B314" s="109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spans="1:38" ht="15.75" customHeight="1">
      <c r="A315" s="1"/>
      <c r="B315" s="109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spans="1:38" ht="15.75" customHeight="1">
      <c r="A316" s="1"/>
      <c r="B316" s="109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spans="1:38" ht="15.75" customHeight="1">
      <c r="A317" s="1"/>
      <c r="B317" s="109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spans="1:38" ht="15.75" customHeight="1">
      <c r="A318" s="1"/>
      <c r="B318" s="109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spans="1:38" ht="15.75" customHeight="1">
      <c r="A319" s="1"/>
      <c r="B319" s="109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spans="1:38" ht="15.75" customHeight="1">
      <c r="A320" s="1"/>
      <c r="B320" s="109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spans="1:38" ht="15.75" customHeight="1">
      <c r="A321" s="1"/>
      <c r="B321" s="109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spans="1:38" ht="15.75" customHeight="1">
      <c r="A322" s="1"/>
      <c r="B322" s="109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spans="1:38" ht="15.75" customHeight="1">
      <c r="A323" s="1"/>
      <c r="B323" s="109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spans="1:38" ht="15.75" customHeight="1">
      <c r="A324" s="1"/>
      <c r="B324" s="109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spans="1:38" ht="15.75" customHeight="1">
      <c r="A325" s="1"/>
      <c r="B325" s="109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spans="1:38" ht="15.75" customHeight="1">
      <c r="A326" s="1"/>
      <c r="B326" s="109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spans="1:38" ht="15.75" customHeight="1">
      <c r="A327" s="1"/>
      <c r="B327" s="109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spans="1:38" ht="15.75" customHeight="1">
      <c r="A328" s="1"/>
      <c r="B328" s="109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spans="1:38" ht="15.75" customHeight="1">
      <c r="A329" s="1"/>
      <c r="B329" s="109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spans="1:38" ht="15.75" customHeight="1">
      <c r="A330" s="1"/>
      <c r="B330" s="109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spans="1:38" ht="15.75" customHeight="1">
      <c r="A331" s="1"/>
      <c r="B331" s="109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spans="1:38" ht="15.75" customHeight="1">
      <c r="A332" s="1"/>
      <c r="B332" s="109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spans="1:38" ht="15.75" customHeight="1">
      <c r="A333" s="1"/>
      <c r="B333" s="109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spans="1:38" ht="15.75" customHeight="1">
      <c r="A334" s="1"/>
      <c r="B334" s="109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spans="1:38" ht="15.75" customHeight="1">
      <c r="A335" s="1"/>
      <c r="B335" s="109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spans="1:38" ht="15.75" customHeight="1">
      <c r="A336" s="1"/>
      <c r="B336" s="109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spans="1:38" ht="15.75" customHeight="1">
      <c r="A337" s="1"/>
      <c r="B337" s="109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spans="1:38" ht="15.75" customHeight="1">
      <c r="A338" s="1"/>
      <c r="B338" s="109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spans="1:38" ht="15.75" customHeight="1">
      <c r="A339" s="1"/>
      <c r="B339" s="109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spans="1:38" ht="15.75" customHeight="1">
      <c r="A340" s="1"/>
      <c r="B340" s="109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spans="1:38" ht="15.75" customHeight="1">
      <c r="A341" s="1"/>
      <c r="B341" s="109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spans="1:38" ht="15.75" customHeight="1">
      <c r="A342" s="1"/>
      <c r="B342" s="109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spans="1:38" ht="15.75" customHeight="1">
      <c r="A343" s="1"/>
      <c r="B343" s="109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spans="1:38" ht="15.75" customHeight="1">
      <c r="A344" s="1"/>
      <c r="B344" s="109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spans="1:38" ht="15.75" customHeight="1">
      <c r="A345" s="1"/>
      <c r="B345" s="109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spans="1:38" ht="15.75" customHeight="1">
      <c r="A346" s="1"/>
      <c r="B346" s="109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spans="1:38" ht="15.75" customHeight="1">
      <c r="A347" s="1"/>
      <c r="B347" s="109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spans="1:38" ht="15.75" customHeight="1">
      <c r="A348" s="1"/>
      <c r="B348" s="109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spans="1:38" ht="15.75" customHeight="1">
      <c r="A349" s="1"/>
      <c r="B349" s="109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spans="1:38" ht="15.75" customHeight="1">
      <c r="A350" s="1"/>
      <c r="B350" s="109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spans="1:38" ht="15.75" customHeight="1">
      <c r="A351" s="1"/>
      <c r="B351" s="109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spans="1:38" ht="15.75" customHeight="1">
      <c r="A352" s="1"/>
      <c r="B352" s="109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spans="1:38" ht="15.75" customHeight="1">
      <c r="A353" s="1"/>
      <c r="B353" s="109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spans="1:38" ht="15.75" customHeight="1">
      <c r="A354" s="1"/>
      <c r="B354" s="109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spans="1:38" ht="15.75" customHeight="1">
      <c r="A355" s="1"/>
      <c r="B355" s="109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spans="1:38" ht="15.75" customHeight="1">
      <c r="A356" s="1"/>
      <c r="B356" s="109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spans="1:38" ht="15.75" customHeight="1">
      <c r="A357" s="1"/>
      <c r="B357" s="109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spans="1:38" ht="15.75" customHeight="1">
      <c r="A358" s="1"/>
      <c r="B358" s="109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spans="1:38" ht="15.75" customHeight="1">
      <c r="A359" s="1"/>
      <c r="B359" s="109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spans="1:38" ht="15.75" customHeight="1">
      <c r="A360" s="1"/>
      <c r="B360" s="109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spans="1:38" ht="15.75" customHeight="1">
      <c r="A361" s="1"/>
      <c r="B361" s="109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spans="1:38" ht="15.75" customHeight="1">
      <c r="A362" s="1"/>
      <c r="B362" s="109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spans="1:38" ht="15.75" customHeight="1">
      <c r="A363" s="1"/>
      <c r="B363" s="109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spans="1:38" ht="15.75" customHeight="1">
      <c r="A364" s="1"/>
      <c r="B364" s="109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spans="1:38" ht="15.75" customHeight="1">
      <c r="A365" s="1"/>
      <c r="B365" s="109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spans="1:38" ht="15.75" customHeight="1">
      <c r="A366" s="1"/>
      <c r="B366" s="109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spans="1:38" ht="15.75" customHeight="1">
      <c r="A367" s="1"/>
      <c r="B367" s="109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spans="1:38" ht="15.75" customHeight="1">
      <c r="A368" s="1"/>
      <c r="B368" s="109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spans="1:38" ht="15.75" customHeight="1">
      <c r="A369" s="1"/>
      <c r="B369" s="109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spans="1:38" ht="15.75" customHeight="1">
      <c r="A370" s="1"/>
      <c r="B370" s="109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spans="1:38" ht="15.75" customHeight="1">
      <c r="A371" s="1"/>
      <c r="B371" s="109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spans="1:38" ht="15.75" customHeight="1">
      <c r="A372" s="1"/>
      <c r="B372" s="109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spans="1:38" ht="15.75" customHeight="1">
      <c r="A373" s="1"/>
      <c r="B373" s="109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spans="1:38" ht="15.75" customHeight="1">
      <c r="A374" s="1"/>
      <c r="B374" s="109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spans="1:38" ht="15.75" customHeight="1">
      <c r="A375" s="1"/>
      <c r="B375" s="109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spans="1:38" ht="15.75" customHeight="1">
      <c r="A376" s="1"/>
      <c r="B376" s="109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spans="1:38" ht="15.75" customHeight="1">
      <c r="A377" s="1"/>
      <c r="B377" s="109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spans="1:38" ht="15.75" customHeight="1">
      <c r="A378" s="1"/>
      <c r="B378" s="109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spans="1:38" ht="15.75" customHeight="1">
      <c r="A379" s="1"/>
      <c r="B379" s="109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spans="1:38" ht="15.75" customHeight="1">
      <c r="A380" s="1"/>
      <c r="B380" s="109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spans="1:38" ht="15.75" customHeight="1">
      <c r="A381" s="1"/>
      <c r="B381" s="109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spans="1:38" ht="15.75" customHeight="1">
      <c r="A382" s="1"/>
      <c r="B382" s="109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spans="1:38" ht="15.75" customHeight="1">
      <c r="A383" s="1"/>
      <c r="B383" s="109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spans="1:38" ht="15.75" customHeight="1">
      <c r="A384" s="1"/>
      <c r="B384" s="109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spans="1:38" ht="15.75" customHeight="1">
      <c r="A385" s="1"/>
      <c r="B385" s="109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spans="1:38" ht="15.75" customHeight="1">
      <c r="A386" s="1"/>
      <c r="B386" s="109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spans="1:38" ht="15.75" customHeight="1">
      <c r="A387" s="1"/>
      <c r="B387" s="109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spans="1:38" ht="15.75" customHeight="1">
      <c r="A388" s="1"/>
      <c r="B388" s="109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spans="1:38" ht="15.75" customHeight="1">
      <c r="A389" s="1"/>
      <c r="B389" s="109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spans="1:38" ht="15.75" customHeight="1">
      <c r="A390" s="1"/>
      <c r="B390" s="109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spans="1:38" ht="15.75" customHeight="1">
      <c r="A391" s="1"/>
      <c r="B391" s="109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spans="1:38" ht="15.75" customHeight="1">
      <c r="A392" s="1"/>
      <c r="B392" s="109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spans="1:38" ht="15.75" customHeight="1">
      <c r="A393" s="1"/>
      <c r="B393" s="109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spans="1:38" ht="15.75" customHeight="1">
      <c r="A394" s="1"/>
      <c r="B394" s="109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spans="1:38" ht="15.75" customHeight="1">
      <c r="A395" s="1"/>
      <c r="B395" s="109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spans="1:38" ht="15.75" customHeight="1">
      <c r="A396" s="1"/>
      <c r="B396" s="109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spans="1:38" ht="15.75" customHeight="1">
      <c r="A397" s="1"/>
      <c r="B397" s="109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spans="1:38" ht="15.75" customHeight="1">
      <c r="A398" s="1"/>
      <c r="B398" s="109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spans="1:38" ht="15.75" customHeight="1">
      <c r="A399" s="1"/>
      <c r="B399" s="109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spans="1:38" ht="15.75" customHeight="1">
      <c r="A400" s="1"/>
      <c r="B400" s="109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spans="1:38" ht="15.75" customHeight="1">
      <c r="A401" s="1"/>
      <c r="B401" s="109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spans="1:38" ht="15.75" customHeight="1">
      <c r="A402" s="1"/>
      <c r="B402" s="109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spans="1:38" ht="15.75" customHeight="1">
      <c r="A403" s="1"/>
      <c r="B403" s="109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spans="1:38" ht="15.75" customHeight="1">
      <c r="A404" s="1"/>
      <c r="B404" s="109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spans="1:38" ht="15.75" customHeight="1">
      <c r="A405" s="1"/>
      <c r="B405" s="109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spans="1:38" ht="15.75" customHeight="1">
      <c r="A406" s="1"/>
      <c r="B406" s="109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spans="1:38" ht="15.75" customHeight="1">
      <c r="A407" s="1"/>
      <c r="B407" s="109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spans="1:38" ht="15.75" customHeight="1">
      <c r="A408" s="1"/>
      <c r="B408" s="109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spans="1:38" ht="15.75" customHeight="1">
      <c r="A409" s="1"/>
      <c r="B409" s="109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spans="1:38" ht="15.75" customHeight="1">
      <c r="A410" s="1"/>
      <c r="B410" s="109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spans="1:38" ht="15.75" customHeight="1">
      <c r="A411" s="1"/>
      <c r="B411" s="109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spans="1:38" ht="15.75" customHeight="1">
      <c r="A412" s="1"/>
      <c r="B412" s="109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spans="1:38" ht="15.75" customHeight="1">
      <c r="A413" s="1"/>
      <c r="B413" s="109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spans="1:38" ht="15.75" customHeight="1">
      <c r="A414" s="1"/>
      <c r="B414" s="109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spans="1:38" ht="15.75" customHeight="1">
      <c r="A415" s="1"/>
      <c r="B415" s="109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spans="1:38" ht="15.75" customHeight="1">
      <c r="A416" s="1"/>
      <c r="B416" s="109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spans="1:38" ht="15.75" customHeight="1">
      <c r="A417" s="1"/>
      <c r="B417" s="109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spans="1:38" ht="15.75" customHeight="1">
      <c r="A418" s="1"/>
      <c r="B418" s="109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spans="1:38" ht="15.75" customHeight="1">
      <c r="A419" s="1"/>
      <c r="B419" s="109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spans="1:38" ht="15.75" customHeight="1">
      <c r="A420" s="1"/>
      <c r="B420" s="109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spans="1:38" ht="15.75" customHeight="1">
      <c r="A421" s="1"/>
      <c r="B421" s="109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spans="1:38" ht="15.75" customHeight="1">
      <c r="A422" s="1"/>
      <c r="B422" s="109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spans="1:38" ht="15.75" customHeight="1">
      <c r="A423" s="1"/>
      <c r="B423" s="109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spans="1:38" ht="15.75" customHeight="1">
      <c r="A424" s="1"/>
      <c r="B424" s="109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spans="1:38" ht="15.75" customHeight="1">
      <c r="A425" s="1"/>
      <c r="B425" s="109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spans="1:38" ht="15.75" customHeight="1">
      <c r="A426" s="1"/>
      <c r="B426" s="109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spans="1:38" ht="15.75" customHeight="1">
      <c r="A427" s="1"/>
      <c r="B427" s="109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spans="1:38" ht="15.75" customHeight="1">
      <c r="A428" s="1"/>
      <c r="B428" s="109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spans="1:38" ht="15.75" customHeight="1">
      <c r="A429" s="1"/>
      <c r="B429" s="109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spans="1:38" ht="15.75" customHeight="1">
      <c r="A430" s="1"/>
      <c r="B430" s="109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spans="1:38" ht="15.75" customHeight="1">
      <c r="A431" s="1"/>
      <c r="B431" s="109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spans="1:38" ht="15.75" customHeight="1">
      <c r="A432" s="1"/>
      <c r="B432" s="109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spans="1:38" ht="15.75" customHeight="1">
      <c r="A433" s="1"/>
      <c r="B433" s="109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spans="1:38" ht="15.75" customHeight="1">
      <c r="A434" s="1"/>
      <c r="B434" s="109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spans="1:38" ht="15.75" customHeight="1">
      <c r="A435" s="1"/>
      <c r="B435" s="109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spans="1:38" ht="15.75" customHeight="1">
      <c r="A436" s="1"/>
      <c r="B436" s="109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spans="1:38" ht="15.75" customHeight="1">
      <c r="A437" s="1"/>
      <c r="B437" s="109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spans="1:38" ht="15.75" customHeight="1">
      <c r="A438" s="1"/>
      <c r="B438" s="109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spans="1:38" ht="15.75" customHeight="1">
      <c r="A439" s="1"/>
      <c r="B439" s="109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spans="1:38" ht="15.75" customHeight="1">
      <c r="A440" s="1"/>
      <c r="B440" s="109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spans="1:38" ht="15.75" customHeight="1">
      <c r="A441" s="1"/>
      <c r="B441" s="109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spans="1:38" ht="15.75" customHeight="1">
      <c r="A442" s="1"/>
      <c r="B442" s="109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spans="1:38" ht="15.75" customHeight="1">
      <c r="A443" s="1"/>
      <c r="B443" s="109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spans="1:38" ht="15.75" customHeight="1">
      <c r="A444" s="1"/>
      <c r="B444" s="109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spans="1:38" ht="15.75" customHeight="1">
      <c r="A445" s="1"/>
      <c r="B445" s="109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spans="1:38" ht="15.75" customHeight="1">
      <c r="A446" s="1"/>
      <c r="B446" s="109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spans="1:38" ht="15.75" customHeight="1">
      <c r="A447" s="1"/>
      <c r="B447" s="109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spans="1:38" ht="15.75" customHeight="1">
      <c r="A448" s="1"/>
      <c r="B448" s="109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spans="1:38" ht="15.75" customHeight="1">
      <c r="A449" s="1"/>
      <c r="B449" s="109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spans="1:38" ht="15.75" customHeight="1">
      <c r="A450" s="1"/>
      <c r="B450" s="109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spans="1:38" ht="15.75" customHeight="1">
      <c r="A451" s="1"/>
      <c r="B451" s="109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spans="1:38" ht="15.75" customHeight="1">
      <c r="A452" s="1"/>
      <c r="B452" s="109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spans="1:38" ht="15.75" customHeight="1">
      <c r="A453" s="1"/>
      <c r="B453" s="109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spans="1:38" ht="15.75" customHeight="1">
      <c r="A454" s="1"/>
      <c r="B454" s="109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spans="1:38" ht="15.75" customHeight="1">
      <c r="A455" s="1"/>
      <c r="B455" s="109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spans="1:38" ht="15.75" customHeight="1">
      <c r="A456" s="1"/>
      <c r="B456" s="109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spans="1:38" ht="15.75" customHeight="1">
      <c r="A457" s="1"/>
      <c r="B457" s="109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spans="1:38" ht="15.75" customHeight="1">
      <c r="A458" s="1"/>
      <c r="B458" s="109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spans="1:38" ht="15.75" customHeight="1">
      <c r="A459" s="1"/>
      <c r="B459" s="109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spans="1:38" ht="15.75" customHeight="1">
      <c r="A460" s="1"/>
      <c r="B460" s="109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spans="1:38" ht="15.75" customHeight="1">
      <c r="A461" s="1"/>
      <c r="B461" s="109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spans="1:38" ht="15.75" customHeight="1">
      <c r="A462" s="1"/>
      <c r="B462" s="109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spans="1:38" ht="15.75" customHeight="1">
      <c r="A463" s="1"/>
      <c r="B463" s="109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spans="1:38" ht="15.75" customHeight="1">
      <c r="A464" s="1"/>
      <c r="B464" s="109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spans="1:38" ht="15.75" customHeight="1">
      <c r="A465" s="1"/>
      <c r="B465" s="109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spans="1:38" ht="15.75" customHeight="1">
      <c r="A466" s="1"/>
      <c r="B466" s="109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spans="1:38" ht="15.75" customHeight="1">
      <c r="A467" s="1"/>
      <c r="B467" s="109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spans="1:38" ht="15.75" customHeight="1">
      <c r="A468" s="1"/>
      <c r="B468" s="109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spans="1:38" ht="15.75" customHeight="1">
      <c r="A469" s="1"/>
      <c r="B469" s="109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spans="1:38" ht="15.75" customHeight="1">
      <c r="A470" s="1"/>
      <c r="B470" s="109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spans="1:38" ht="15.75" customHeight="1">
      <c r="A471" s="1"/>
      <c r="B471" s="109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spans="1:38" ht="15.75" customHeight="1">
      <c r="A472" s="1"/>
      <c r="B472" s="109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spans="1:38" ht="15.75" customHeight="1">
      <c r="A473" s="1"/>
      <c r="B473" s="109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spans="1:38" ht="15.75" customHeight="1">
      <c r="A474" s="1"/>
      <c r="B474" s="109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spans="1:38" ht="15.75" customHeight="1">
      <c r="A475" s="1"/>
      <c r="B475" s="109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spans="1:38" ht="15.75" customHeight="1">
      <c r="A476" s="1"/>
      <c r="B476" s="109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spans="1:38" ht="15.75" customHeight="1">
      <c r="A477" s="1"/>
      <c r="B477" s="109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spans="1:38" ht="15.75" customHeight="1">
      <c r="A478" s="1"/>
      <c r="B478" s="109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spans="1:38" ht="15.75" customHeight="1">
      <c r="A479" s="1"/>
      <c r="B479" s="109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spans="1:38" ht="15.75" customHeight="1">
      <c r="A480" s="1"/>
      <c r="B480" s="109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spans="1:38" ht="15.75" customHeight="1">
      <c r="A481" s="1"/>
      <c r="B481" s="109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spans="1:38" ht="15.75" customHeight="1">
      <c r="A482" s="1"/>
      <c r="B482" s="109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spans="1:38" ht="15.75" customHeight="1">
      <c r="A483" s="1"/>
      <c r="B483" s="109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spans="1:38" ht="15.75" customHeight="1">
      <c r="A484" s="1"/>
      <c r="B484" s="109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spans="1:38" ht="15.75" customHeight="1">
      <c r="A485" s="1"/>
      <c r="B485" s="109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spans="1:38" ht="15.75" customHeight="1">
      <c r="A486" s="1"/>
      <c r="B486" s="109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spans="1:38" ht="15.75" customHeight="1">
      <c r="A487" s="1"/>
      <c r="B487" s="109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spans="1:38" ht="15.75" customHeight="1">
      <c r="A488" s="1"/>
      <c r="B488" s="109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spans="1:38" ht="15.75" customHeight="1">
      <c r="A489" s="1"/>
      <c r="B489" s="109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spans="1:38" ht="15.75" customHeight="1">
      <c r="A490" s="1"/>
      <c r="B490" s="109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spans="1:38" ht="15.75" customHeight="1">
      <c r="A491" s="1"/>
      <c r="B491" s="109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spans="1:38" ht="15.75" customHeight="1">
      <c r="A492" s="1"/>
      <c r="B492" s="109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spans="1:38" ht="15.75" customHeight="1">
      <c r="A493" s="1"/>
      <c r="B493" s="109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spans="1:38" ht="15.75" customHeight="1">
      <c r="A494" s="1"/>
      <c r="B494" s="109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spans="1:38" ht="15.75" customHeight="1">
      <c r="A495" s="1"/>
      <c r="B495" s="109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spans="1:38" ht="15.75" customHeight="1">
      <c r="A496" s="1"/>
      <c r="B496" s="109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spans="1:38" ht="15.75" customHeight="1">
      <c r="A497" s="1"/>
      <c r="B497" s="109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spans="1:38" ht="15.75" customHeight="1">
      <c r="A498" s="1"/>
      <c r="B498" s="109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spans="1:38" ht="15.75" customHeight="1">
      <c r="A499" s="1"/>
      <c r="B499" s="109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spans="1:38" ht="15.75" customHeight="1">
      <c r="A500" s="1"/>
      <c r="B500" s="109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spans="1:38" ht="15.75" customHeight="1">
      <c r="A501" s="1"/>
      <c r="B501" s="109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spans="1:38" ht="15.75" customHeight="1">
      <c r="A502" s="1"/>
      <c r="B502" s="109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spans="1:38" ht="15.75" customHeight="1">
      <c r="A503" s="1"/>
      <c r="B503" s="109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spans="1:38" ht="15.75" customHeight="1">
      <c r="A504" s="1"/>
      <c r="B504" s="109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spans="1:38" ht="15.75" customHeight="1">
      <c r="A505" s="1"/>
      <c r="B505" s="109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spans="1:38" ht="15.75" customHeight="1">
      <c r="A506" s="1"/>
      <c r="B506" s="109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spans="1:38" ht="15.75" customHeight="1">
      <c r="A507" s="1"/>
      <c r="B507" s="109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spans="1:38" ht="15.75" customHeight="1">
      <c r="A508" s="1"/>
      <c r="B508" s="109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spans="1:38" ht="15.75" customHeight="1">
      <c r="A509" s="1"/>
      <c r="B509" s="109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spans="1:38" ht="15.75" customHeight="1">
      <c r="A510" s="1"/>
      <c r="B510" s="109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spans="1:38" ht="15.75" customHeight="1">
      <c r="A511" s="1"/>
      <c r="B511" s="109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spans="1:38" ht="15.75" customHeight="1">
      <c r="A512" s="1"/>
      <c r="B512" s="109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spans="1:38" ht="15.75" customHeight="1">
      <c r="A513" s="1"/>
      <c r="B513" s="109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spans="1:38" ht="15.75" customHeight="1">
      <c r="A514" s="1"/>
      <c r="B514" s="109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spans="1:38" ht="15.75" customHeight="1">
      <c r="A515" s="1"/>
      <c r="B515" s="109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spans="1:38" ht="15.75" customHeight="1">
      <c r="A516" s="1"/>
      <c r="B516" s="109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spans="1:38" ht="15.75" customHeight="1">
      <c r="A517" s="1"/>
      <c r="B517" s="109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spans="1:38" ht="15.75" customHeight="1">
      <c r="A518" s="1"/>
      <c r="B518" s="109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spans="1:38" ht="15.75" customHeight="1">
      <c r="A519" s="1"/>
      <c r="B519" s="109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spans="1:38" ht="15.75" customHeight="1">
      <c r="A520" s="1"/>
      <c r="B520" s="109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spans="1:38" ht="15.75" customHeight="1">
      <c r="A521" s="1"/>
      <c r="B521" s="109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spans="1:38" ht="15.75" customHeight="1">
      <c r="A522" s="1"/>
      <c r="B522" s="109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spans="1:38" ht="15.75" customHeight="1">
      <c r="A523" s="1"/>
      <c r="B523" s="109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spans="1:38" ht="15.75" customHeight="1">
      <c r="A524" s="1"/>
      <c r="B524" s="109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spans="1:38" ht="15.75" customHeight="1">
      <c r="A525" s="1"/>
      <c r="B525" s="109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spans="1:38" ht="15.75" customHeight="1">
      <c r="A526" s="1"/>
      <c r="B526" s="109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spans="1:38" ht="15.75" customHeight="1">
      <c r="A527" s="1"/>
      <c r="B527" s="109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spans="1:38" ht="15.75" customHeight="1">
      <c r="A528" s="1"/>
      <c r="B528" s="109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spans="1:38" ht="15.75" customHeight="1">
      <c r="A529" s="1"/>
      <c r="B529" s="109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spans="1:38" ht="15.75" customHeight="1">
      <c r="A530" s="1"/>
      <c r="B530" s="109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spans="1:38" ht="15.75" customHeight="1">
      <c r="A531" s="1"/>
      <c r="B531" s="109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spans="1:38" ht="15.75" customHeight="1">
      <c r="A532" s="1"/>
      <c r="B532" s="109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spans="1:38" ht="15.75" customHeight="1">
      <c r="A533" s="1"/>
      <c r="B533" s="109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spans="1:38" ht="15.75" customHeight="1">
      <c r="A534" s="1"/>
      <c r="B534" s="109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spans="1:38" ht="15.75" customHeight="1">
      <c r="A535" s="1"/>
      <c r="B535" s="109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spans="1:38" ht="15.75" customHeight="1">
      <c r="A536" s="1"/>
      <c r="B536" s="109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spans="1:38" ht="15.75" customHeight="1">
      <c r="A537" s="1"/>
      <c r="B537" s="109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spans="1:38" ht="15.75" customHeight="1">
      <c r="A538" s="1"/>
      <c r="B538" s="109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spans="1:38" ht="15.75" customHeight="1">
      <c r="A539" s="1"/>
      <c r="B539" s="109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spans="1:38" ht="15.75" customHeight="1">
      <c r="A540" s="1"/>
      <c r="B540" s="109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spans="1:38" ht="15.75" customHeight="1">
      <c r="A541" s="1"/>
      <c r="B541" s="109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spans="1:38" ht="15.75" customHeight="1">
      <c r="A542" s="1"/>
      <c r="B542" s="109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spans="1:38" ht="15.75" customHeight="1">
      <c r="A543" s="1"/>
      <c r="B543" s="109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spans="1:38" ht="15.75" customHeight="1">
      <c r="A544" s="1"/>
      <c r="B544" s="109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spans="1:38" ht="15.75" customHeight="1">
      <c r="A545" s="1"/>
      <c r="B545" s="109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spans="1:38" ht="15.75" customHeight="1">
      <c r="A546" s="1"/>
      <c r="B546" s="109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spans="1:38" ht="15.75" customHeight="1">
      <c r="A547" s="1"/>
      <c r="B547" s="109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spans="1:38" ht="15.75" customHeight="1">
      <c r="A548" s="1"/>
      <c r="B548" s="109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spans="1:38" ht="15.75" customHeight="1">
      <c r="A549" s="1"/>
      <c r="B549" s="109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spans="1:38" ht="15.75" customHeight="1">
      <c r="A550" s="1"/>
      <c r="B550" s="109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spans="1:38" ht="15.75" customHeight="1">
      <c r="A551" s="1"/>
      <c r="B551" s="109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spans="1:38" ht="15.75" customHeight="1">
      <c r="A552" s="1"/>
      <c r="B552" s="109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spans="1:38" ht="15.75" customHeight="1">
      <c r="A553" s="1"/>
      <c r="B553" s="109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spans="1:38" ht="15.75" customHeight="1">
      <c r="A554" s="1"/>
      <c r="B554" s="109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spans="1:38" ht="15.75" customHeight="1">
      <c r="A555" s="1"/>
      <c r="B555" s="109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spans="1:38" ht="15.75" customHeight="1">
      <c r="A556" s="1"/>
      <c r="B556" s="109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spans="1:38" ht="15.75" customHeight="1">
      <c r="A557" s="1"/>
      <c r="B557" s="109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spans="1:38" ht="15.75" customHeight="1">
      <c r="A558" s="1"/>
      <c r="B558" s="109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spans="1:38" ht="15.75" customHeight="1">
      <c r="A559" s="1"/>
      <c r="B559" s="109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spans="1:38" ht="15.75" customHeight="1">
      <c r="A560" s="1"/>
      <c r="B560" s="109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spans="1:38" ht="15.75" customHeight="1">
      <c r="A561" s="1"/>
      <c r="B561" s="109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spans="1:38" ht="15.75" customHeight="1">
      <c r="A562" s="1"/>
      <c r="B562" s="109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spans="1:38" ht="15.75" customHeight="1">
      <c r="A563" s="1"/>
      <c r="B563" s="109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spans="1:38" ht="15.75" customHeight="1">
      <c r="A564" s="1"/>
      <c r="B564" s="109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spans="1:38" ht="15.75" customHeight="1">
      <c r="A565" s="1"/>
      <c r="B565" s="109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spans="1:38" ht="15.75" customHeight="1">
      <c r="A566" s="1"/>
      <c r="B566" s="109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spans="1:38" ht="15.75" customHeight="1">
      <c r="A567" s="1"/>
      <c r="B567" s="109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spans="1:38" ht="15.75" customHeight="1">
      <c r="A568" s="1"/>
      <c r="B568" s="109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spans="1:38" ht="15.75" customHeight="1">
      <c r="A569" s="1"/>
      <c r="B569" s="109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spans="1:38" ht="15.75" customHeight="1">
      <c r="A570" s="1"/>
      <c r="B570" s="109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spans="1:38" ht="15.75" customHeight="1">
      <c r="A571" s="1"/>
      <c r="B571" s="109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spans="1:38" ht="15.75" customHeight="1">
      <c r="A572" s="1"/>
      <c r="B572" s="109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spans="1:38" ht="15.75" customHeight="1">
      <c r="A573" s="1"/>
      <c r="B573" s="109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spans="1:38" ht="15.75" customHeight="1">
      <c r="A574" s="1"/>
      <c r="B574" s="109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spans="1:38" ht="15.75" customHeight="1">
      <c r="A575" s="1"/>
      <c r="B575" s="109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spans="1:38" ht="15.75" customHeight="1">
      <c r="A576" s="1"/>
      <c r="B576" s="109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spans="1:38" ht="15.75" customHeight="1">
      <c r="A577" s="1"/>
      <c r="B577" s="109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spans="1:38" ht="15.75" customHeight="1">
      <c r="A578" s="1"/>
      <c r="B578" s="109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spans="1:38" ht="15.75" customHeight="1">
      <c r="A579" s="1"/>
      <c r="B579" s="109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spans="1:38" ht="15.75" customHeight="1">
      <c r="A580" s="1"/>
      <c r="B580" s="109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spans="1:38" ht="15.75" customHeight="1">
      <c r="A581" s="1"/>
      <c r="B581" s="109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spans="1:38" ht="15.75" customHeight="1">
      <c r="A582" s="1"/>
      <c r="B582" s="109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spans="1:38" ht="15.75" customHeight="1">
      <c r="A583" s="1"/>
      <c r="B583" s="109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spans="1:38" ht="15.75" customHeight="1">
      <c r="A584" s="1"/>
      <c r="B584" s="109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spans="1:38" ht="15.75" customHeight="1">
      <c r="A585" s="1"/>
      <c r="B585" s="109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spans="1:38" ht="15.75" customHeight="1">
      <c r="A586" s="1"/>
      <c r="B586" s="109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spans="1:38" ht="15.75" customHeight="1">
      <c r="A587" s="1"/>
      <c r="B587" s="109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spans="1:38" ht="15.75" customHeight="1">
      <c r="A588" s="1"/>
      <c r="B588" s="109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spans="1:38" ht="15.75" customHeight="1">
      <c r="A589" s="1"/>
      <c r="B589" s="109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spans="1:38" ht="15.75" customHeight="1">
      <c r="A590" s="1"/>
      <c r="B590" s="109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spans="1:38" ht="15.75" customHeight="1">
      <c r="A591" s="1"/>
      <c r="B591" s="109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spans="1:38" ht="15.75" customHeight="1">
      <c r="A592" s="1"/>
      <c r="B592" s="109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spans="1:38" ht="15.75" customHeight="1">
      <c r="A593" s="1"/>
      <c r="B593" s="109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spans="1:38" ht="15.75" customHeight="1">
      <c r="A594" s="1"/>
      <c r="B594" s="109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spans="1:38" ht="15.75" customHeight="1">
      <c r="A595" s="1"/>
      <c r="B595" s="109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spans="1:38" ht="15.75" customHeight="1">
      <c r="A596" s="1"/>
      <c r="B596" s="109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spans="1:38" ht="15.75" customHeight="1">
      <c r="A597" s="1"/>
      <c r="B597" s="109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spans="1:38" ht="15.75" customHeight="1">
      <c r="A598" s="1"/>
      <c r="B598" s="109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spans="1:38" ht="15.75" customHeight="1">
      <c r="A599" s="1"/>
      <c r="B599" s="109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spans="1:38" ht="15.75" customHeight="1">
      <c r="A600" s="1"/>
      <c r="B600" s="109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spans="1:38" ht="15.75" customHeight="1">
      <c r="A601" s="1"/>
      <c r="B601" s="109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spans="1:38" ht="15.75" customHeight="1">
      <c r="A602" s="1"/>
      <c r="B602" s="109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spans="1:38" ht="15.75" customHeight="1">
      <c r="A603" s="1"/>
      <c r="B603" s="109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spans="1:38" ht="15.75" customHeight="1">
      <c r="A604" s="1"/>
      <c r="B604" s="109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spans="1:38" ht="15.75" customHeight="1">
      <c r="A605" s="1"/>
      <c r="B605" s="109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spans="1:38" ht="15.75" customHeight="1">
      <c r="A606" s="1"/>
      <c r="B606" s="109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spans="1:38" ht="15.75" customHeight="1">
      <c r="A607" s="1"/>
      <c r="B607" s="109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spans="1:38" ht="15.75" customHeight="1">
      <c r="A608" s="1"/>
      <c r="B608" s="109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spans="1:38" ht="15.75" customHeight="1">
      <c r="A609" s="1"/>
      <c r="B609" s="109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spans="1:38" ht="15.75" customHeight="1">
      <c r="A610" s="1"/>
      <c r="B610" s="109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spans="1:38" ht="15.75" customHeight="1">
      <c r="A611" s="1"/>
      <c r="B611" s="109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spans="1:38" ht="15.75" customHeight="1">
      <c r="A612" s="1"/>
      <c r="B612" s="109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spans="1:38" ht="15.75" customHeight="1">
      <c r="A613" s="1"/>
      <c r="B613" s="109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spans="1:38" ht="15.75" customHeight="1">
      <c r="A614" s="1"/>
      <c r="B614" s="109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spans="1:38" ht="15.75" customHeight="1">
      <c r="A615" s="1"/>
      <c r="B615" s="109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spans="1:38" ht="15.75" customHeight="1">
      <c r="A616" s="1"/>
      <c r="B616" s="109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spans="1:38" ht="15.75" customHeight="1">
      <c r="A617" s="1"/>
      <c r="B617" s="109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spans="1:38" ht="15.75" customHeight="1">
      <c r="A618" s="1"/>
      <c r="B618" s="109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spans="1:38" ht="15.75" customHeight="1">
      <c r="A619" s="1"/>
      <c r="B619" s="109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spans="1:38" ht="15.75" customHeight="1">
      <c r="A620" s="1"/>
      <c r="B620" s="109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spans="1:38" ht="15.75" customHeight="1">
      <c r="A621" s="1"/>
      <c r="B621" s="109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spans="1:38" ht="15.75" customHeight="1">
      <c r="A622" s="1"/>
      <c r="B622" s="109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spans="1:38" ht="15.75" customHeight="1">
      <c r="A623" s="1"/>
      <c r="B623" s="109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spans="1:38" ht="15.75" customHeight="1">
      <c r="A624" s="1"/>
      <c r="B624" s="109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spans="1:38" ht="15.75" customHeight="1">
      <c r="A625" s="1"/>
      <c r="B625" s="109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spans="1:38" ht="15.75" customHeight="1">
      <c r="A626" s="1"/>
      <c r="B626" s="109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spans="1:38" ht="15.75" customHeight="1">
      <c r="A627" s="1"/>
      <c r="B627" s="109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spans="1:38" ht="15.75" customHeight="1">
      <c r="A628" s="1"/>
      <c r="B628" s="109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spans="1:38" ht="15.75" customHeight="1">
      <c r="A629" s="1"/>
      <c r="B629" s="109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spans="1:38" ht="15.75" customHeight="1">
      <c r="A630" s="1"/>
      <c r="B630" s="109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spans="1:38" ht="15.75" customHeight="1">
      <c r="A631" s="1"/>
      <c r="B631" s="109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spans="1:38" ht="15.75" customHeight="1">
      <c r="A632" s="1"/>
      <c r="B632" s="109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spans="1:38" ht="15.75" customHeight="1">
      <c r="A633" s="1"/>
      <c r="B633" s="109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spans="1:38" ht="15.75" customHeight="1">
      <c r="A634" s="1"/>
      <c r="B634" s="109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spans="1:38" ht="15.75" customHeight="1">
      <c r="A635" s="1"/>
      <c r="B635" s="109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spans="1:38" ht="15.75" customHeight="1">
      <c r="A636" s="1"/>
      <c r="B636" s="109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spans="1:38" ht="15.75" customHeight="1">
      <c r="A637" s="1"/>
      <c r="B637" s="109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spans="1:38" ht="15.75" customHeight="1">
      <c r="A638" s="1"/>
      <c r="B638" s="109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spans="1:38" ht="15.75" customHeight="1">
      <c r="A639" s="1"/>
      <c r="B639" s="109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spans="1:38" ht="15.75" customHeight="1">
      <c r="A640" s="1"/>
      <c r="B640" s="109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spans="1:38" ht="15.75" customHeight="1">
      <c r="A641" s="1"/>
      <c r="B641" s="109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spans="1:38" ht="15.75" customHeight="1">
      <c r="A642" s="1"/>
      <c r="B642" s="109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spans="1:38" ht="15.75" customHeight="1">
      <c r="A643" s="1"/>
      <c r="B643" s="109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spans="1:38" ht="15.75" customHeight="1">
      <c r="A644" s="1"/>
      <c r="B644" s="109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spans="1:38" ht="15.75" customHeight="1">
      <c r="A645" s="1"/>
      <c r="B645" s="109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spans="1:38" ht="15.75" customHeight="1">
      <c r="A646" s="1"/>
      <c r="B646" s="109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spans="1:38" ht="15.75" customHeight="1">
      <c r="A647" s="1"/>
      <c r="B647" s="109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spans="1:38" ht="15.75" customHeight="1">
      <c r="A648" s="1"/>
      <c r="B648" s="109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spans="1:38" ht="15.75" customHeight="1">
      <c r="A649" s="1"/>
      <c r="B649" s="109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spans="1:38" ht="15.75" customHeight="1">
      <c r="A650" s="1"/>
      <c r="B650" s="109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spans="1:38" ht="15.75" customHeight="1">
      <c r="A651" s="1"/>
      <c r="B651" s="109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spans="1:38" ht="15.75" customHeight="1">
      <c r="A652" s="1"/>
      <c r="B652" s="109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spans="1:38" ht="15.75" customHeight="1">
      <c r="A653" s="1"/>
      <c r="B653" s="109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spans="1:38" ht="15.75" customHeight="1">
      <c r="A654" s="1"/>
      <c r="B654" s="109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spans="1:38" ht="15.75" customHeight="1">
      <c r="A655" s="1"/>
      <c r="B655" s="109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spans="1:38" ht="15.75" customHeight="1">
      <c r="A656" s="1"/>
      <c r="B656" s="109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spans="1:38" ht="15.75" customHeight="1">
      <c r="A657" s="1"/>
      <c r="B657" s="109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spans="1:38" ht="15.75" customHeight="1">
      <c r="A658" s="1"/>
      <c r="B658" s="109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spans="1:38" ht="15.75" customHeight="1">
      <c r="A659" s="1"/>
      <c r="B659" s="109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spans="1:38" ht="15.75" customHeight="1">
      <c r="A660" s="1"/>
      <c r="B660" s="109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spans="1:38" ht="15.75" customHeight="1">
      <c r="A661" s="1"/>
      <c r="B661" s="109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spans="1:38" ht="15.75" customHeight="1">
      <c r="A662" s="1"/>
      <c r="B662" s="109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spans="1:38" ht="15.75" customHeight="1">
      <c r="A663" s="1"/>
      <c r="B663" s="109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spans="1:38" ht="15.75" customHeight="1">
      <c r="A664" s="1"/>
      <c r="B664" s="109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spans="1:38" ht="15.75" customHeight="1">
      <c r="A665" s="1"/>
      <c r="B665" s="109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spans="1:38" ht="15.75" customHeight="1">
      <c r="A666" s="1"/>
      <c r="B666" s="109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spans="1:38" ht="15.75" customHeight="1">
      <c r="A667" s="1"/>
      <c r="B667" s="109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spans="1:38" ht="15.75" customHeight="1">
      <c r="A668" s="1"/>
      <c r="B668" s="109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spans="1:38" ht="15.75" customHeight="1">
      <c r="A669" s="1"/>
      <c r="B669" s="109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spans="1:38" ht="15.75" customHeight="1">
      <c r="A670" s="1"/>
      <c r="B670" s="109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spans="1:38" ht="15.75" customHeight="1">
      <c r="A671" s="1"/>
      <c r="B671" s="109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spans="1:38" ht="15.75" customHeight="1">
      <c r="A672" s="1"/>
      <c r="B672" s="109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spans="1:38" ht="15.75" customHeight="1">
      <c r="A673" s="1"/>
      <c r="B673" s="109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spans="1:38" ht="15.75" customHeight="1">
      <c r="A674" s="1"/>
      <c r="B674" s="109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spans="1:38" ht="15.75" customHeight="1">
      <c r="A675" s="1"/>
      <c r="B675" s="109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spans="1:38" ht="15.75" customHeight="1">
      <c r="A676" s="1"/>
      <c r="B676" s="109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spans="1:38" ht="15.75" customHeight="1">
      <c r="A677" s="1"/>
      <c r="B677" s="109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spans="1:38" ht="15.75" customHeight="1">
      <c r="A678" s="1"/>
      <c r="B678" s="109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spans="1:38" ht="15.75" customHeight="1">
      <c r="A679" s="1"/>
      <c r="B679" s="109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spans="1:38" ht="15.75" customHeight="1">
      <c r="A680" s="1"/>
      <c r="B680" s="109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spans="1:38" ht="15.75" customHeight="1">
      <c r="A681" s="1"/>
      <c r="B681" s="109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spans="1:38" ht="15.75" customHeight="1">
      <c r="A682" s="1"/>
      <c r="B682" s="109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spans="1:38" ht="15.75" customHeight="1">
      <c r="A683" s="1"/>
      <c r="B683" s="109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spans="1:38" ht="15.75" customHeight="1">
      <c r="A684" s="1"/>
      <c r="B684" s="109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spans="1:38" ht="15.75" customHeight="1">
      <c r="A685" s="1"/>
      <c r="B685" s="109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spans="1:38" ht="15.75" customHeight="1">
      <c r="A686" s="1"/>
      <c r="B686" s="109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spans="1:38" ht="15.75" customHeight="1">
      <c r="A687" s="1"/>
      <c r="B687" s="109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spans="1:38" ht="15.75" customHeight="1">
      <c r="A688" s="1"/>
      <c r="B688" s="109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spans="1:38" ht="15.75" customHeight="1">
      <c r="A689" s="1"/>
      <c r="B689" s="109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spans="1:38" ht="15.75" customHeight="1">
      <c r="A690" s="1"/>
      <c r="B690" s="109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spans="1:38" ht="15.75" customHeight="1">
      <c r="A691" s="1"/>
      <c r="B691" s="109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spans="1:38" ht="15.75" customHeight="1">
      <c r="A692" s="1"/>
      <c r="B692" s="109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spans="1:38" ht="15.75" customHeight="1">
      <c r="A693" s="1"/>
      <c r="B693" s="109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spans="1:38" ht="15.75" customHeight="1">
      <c r="A694" s="1"/>
      <c r="B694" s="109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spans="1:38" ht="15.75" customHeight="1">
      <c r="A695" s="1"/>
      <c r="B695" s="109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spans="1:38" ht="15.75" customHeight="1">
      <c r="A696" s="1"/>
      <c r="B696" s="109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spans="1:38" ht="15.75" customHeight="1">
      <c r="A697" s="1"/>
      <c r="B697" s="109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spans="1:38" ht="15.75" customHeight="1">
      <c r="A698" s="1"/>
      <c r="B698" s="109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spans="1:38" ht="15.75" customHeight="1">
      <c r="A699" s="1"/>
      <c r="B699" s="109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spans="1:38" ht="15.75" customHeight="1">
      <c r="A700" s="1"/>
      <c r="B700" s="109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spans="1:38" ht="15.75" customHeight="1">
      <c r="A701" s="1"/>
      <c r="B701" s="109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spans="1:38" ht="15.75" customHeight="1">
      <c r="A702" s="1"/>
      <c r="B702" s="109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spans="1:38" ht="15.75" customHeight="1">
      <c r="A703" s="1"/>
      <c r="B703" s="109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spans="1:38" ht="15.75" customHeight="1">
      <c r="A704" s="1"/>
      <c r="B704" s="109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spans="1:38" ht="15.75" customHeight="1">
      <c r="A705" s="1"/>
      <c r="B705" s="109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spans="1:38" ht="15.75" customHeight="1">
      <c r="A706" s="1"/>
      <c r="B706" s="109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spans="1:38" ht="15.75" customHeight="1">
      <c r="A707" s="1"/>
      <c r="B707" s="109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spans="1:38" ht="15.75" customHeight="1">
      <c r="A708" s="1"/>
      <c r="B708" s="109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spans="1:38" ht="15.75" customHeight="1">
      <c r="A709" s="1"/>
      <c r="B709" s="109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spans="1:38" ht="15.75" customHeight="1">
      <c r="A710" s="1"/>
      <c r="B710" s="109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spans="1:38" ht="15.75" customHeight="1">
      <c r="A711" s="1"/>
      <c r="B711" s="109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spans="1:38" ht="15.75" customHeight="1">
      <c r="A712" s="1"/>
      <c r="B712" s="109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spans="1:38" ht="15.75" customHeight="1">
      <c r="A713" s="1"/>
      <c r="B713" s="109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spans="1:38" ht="15.75" customHeight="1">
      <c r="A714" s="1"/>
      <c r="B714" s="109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spans="1:38" ht="15.75" customHeight="1">
      <c r="A715" s="1"/>
      <c r="B715" s="109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spans="1:38" ht="15.75" customHeight="1">
      <c r="A716" s="1"/>
      <c r="B716" s="109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spans="1:38" ht="15.75" customHeight="1">
      <c r="A717" s="1"/>
      <c r="B717" s="109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spans="1:38" ht="15.75" customHeight="1">
      <c r="A718" s="1"/>
      <c r="B718" s="109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spans="1:38" ht="15.75" customHeight="1">
      <c r="A719" s="1"/>
      <c r="B719" s="109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spans="1:38" ht="15.75" customHeight="1">
      <c r="A720" s="1"/>
      <c r="B720" s="109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spans="1:38" ht="15.75" customHeight="1">
      <c r="A721" s="1"/>
      <c r="B721" s="109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spans="1:38" ht="15.75" customHeight="1">
      <c r="A722" s="1"/>
      <c r="B722" s="109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spans="1:38" ht="15.75" customHeight="1">
      <c r="A723" s="1"/>
      <c r="B723" s="109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spans="1:38" ht="15.75" customHeight="1">
      <c r="A724" s="1"/>
      <c r="B724" s="109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spans="1:38" ht="15.75" customHeight="1">
      <c r="A725" s="1"/>
      <c r="B725" s="109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spans="1:38" ht="15.75" customHeight="1">
      <c r="A726" s="1"/>
      <c r="B726" s="109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spans="1:38" ht="15.75" customHeight="1">
      <c r="A727" s="1"/>
      <c r="B727" s="109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spans="1:38" ht="15.75" customHeight="1">
      <c r="A728" s="1"/>
      <c r="B728" s="109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spans="1:38" ht="15.75" customHeight="1">
      <c r="A729" s="1"/>
      <c r="B729" s="109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spans="1:38" ht="15.75" customHeight="1">
      <c r="A730" s="1"/>
      <c r="B730" s="109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spans="1:38" ht="15.75" customHeight="1">
      <c r="A731" s="1"/>
      <c r="B731" s="109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spans="1:38" ht="15.75" customHeight="1">
      <c r="A732" s="1"/>
      <c r="B732" s="109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spans="1:38" ht="15.75" customHeight="1">
      <c r="A733" s="1"/>
      <c r="B733" s="109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spans="1:38" ht="15.75" customHeight="1">
      <c r="A734" s="1"/>
      <c r="B734" s="109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spans="1:38" ht="15.75" customHeight="1">
      <c r="A735" s="1"/>
      <c r="B735" s="109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spans="1:38" ht="15.75" customHeight="1">
      <c r="A736" s="1"/>
      <c r="B736" s="109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spans="1:38" ht="15.75" customHeight="1">
      <c r="A737" s="1"/>
      <c r="B737" s="109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spans="1:38" ht="15.75" customHeight="1">
      <c r="A738" s="1"/>
      <c r="B738" s="109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spans="1:38" ht="15.75" customHeight="1">
      <c r="A739" s="1"/>
      <c r="B739" s="109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spans="1:38" ht="15.75" customHeight="1">
      <c r="A740" s="1"/>
      <c r="B740" s="109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spans="1:38" ht="15.75" customHeight="1">
      <c r="A741" s="1"/>
      <c r="B741" s="109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spans="1:38" ht="15.75" customHeight="1">
      <c r="A742" s="1"/>
      <c r="B742" s="109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spans="1:38" ht="15.75" customHeight="1">
      <c r="A743" s="1"/>
      <c r="B743" s="109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spans="1:38" ht="15.75" customHeight="1">
      <c r="A744" s="1"/>
      <c r="B744" s="109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spans="1:38" ht="15.75" customHeight="1">
      <c r="A745" s="1"/>
      <c r="B745" s="109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spans="1:38" ht="15.75" customHeight="1">
      <c r="A746" s="1"/>
      <c r="B746" s="109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spans="1:38" ht="15.75" customHeight="1">
      <c r="A747" s="1"/>
      <c r="B747" s="109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spans="1:38" ht="15.75" customHeight="1">
      <c r="A748" s="1"/>
      <c r="B748" s="109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spans="1:38" ht="15.75" customHeight="1">
      <c r="A749" s="1"/>
      <c r="B749" s="109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spans="1:38" ht="15.75" customHeight="1">
      <c r="A750" s="1"/>
      <c r="B750" s="109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spans="1:38" ht="15.75" customHeight="1">
      <c r="A751" s="1"/>
      <c r="B751" s="109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spans="1:38" ht="15.75" customHeight="1">
      <c r="A752" s="1"/>
      <c r="B752" s="109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spans="1:38" ht="15.75" customHeight="1">
      <c r="A753" s="1"/>
      <c r="B753" s="109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spans="1:38" ht="15.75" customHeight="1">
      <c r="A754" s="1"/>
      <c r="B754" s="109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spans="1:38" ht="15.75" customHeight="1">
      <c r="A755" s="1"/>
      <c r="B755" s="109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spans="1:38" ht="15.75" customHeight="1">
      <c r="A756" s="1"/>
      <c r="B756" s="109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spans="1:38" ht="15.75" customHeight="1">
      <c r="A757" s="1"/>
      <c r="B757" s="109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spans="1:38" ht="15.75" customHeight="1">
      <c r="A758" s="1"/>
      <c r="B758" s="109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spans="1:38" ht="15.75" customHeight="1">
      <c r="A759" s="1"/>
      <c r="B759" s="109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spans="1:38" ht="15.75" customHeight="1">
      <c r="A760" s="1"/>
      <c r="B760" s="109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spans="1:38" ht="15.75" customHeight="1">
      <c r="A761" s="1"/>
      <c r="B761" s="109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spans="1:38" ht="15.75" customHeight="1">
      <c r="A762" s="1"/>
      <c r="B762" s="109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spans="1:38" ht="15.75" customHeight="1">
      <c r="A763" s="1"/>
      <c r="B763" s="109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spans="1:38" ht="15.75" customHeight="1">
      <c r="A764" s="1"/>
      <c r="B764" s="109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spans="1:38" ht="15.75" customHeight="1">
      <c r="A765" s="1"/>
      <c r="B765" s="109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spans="1:38" ht="15.75" customHeight="1">
      <c r="A766" s="1"/>
      <c r="B766" s="109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spans="1:38" ht="15.75" customHeight="1">
      <c r="A767" s="1"/>
      <c r="B767" s="109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spans="1:38" ht="15.75" customHeight="1">
      <c r="A768" s="1"/>
      <c r="B768" s="109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spans="1:38" ht="15.75" customHeight="1">
      <c r="A769" s="1"/>
      <c r="B769" s="109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spans="1:38" ht="15.75" customHeight="1">
      <c r="A770" s="1"/>
      <c r="B770" s="109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spans="1:38" ht="15.75" customHeight="1">
      <c r="A771" s="1"/>
      <c r="B771" s="109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spans="1:38" ht="15.75" customHeight="1">
      <c r="A772" s="1"/>
      <c r="B772" s="109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spans="1:38" ht="15.75" customHeight="1">
      <c r="A773" s="1"/>
      <c r="B773" s="109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spans="1:38" ht="15.75" customHeight="1">
      <c r="A774" s="1"/>
      <c r="B774" s="109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spans="1:38" ht="15.75" customHeight="1">
      <c r="A775" s="1"/>
      <c r="B775" s="109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spans="1:38" ht="15.75" customHeight="1">
      <c r="A776" s="1"/>
      <c r="B776" s="109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spans="1:38" ht="15.75" customHeight="1">
      <c r="A777" s="1"/>
      <c r="B777" s="109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spans="1:38" ht="15.75" customHeight="1">
      <c r="A778" s="1"/>
      <c r="B778" s="109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spans="1:38" ht="15.75" customHeight="1">
      <c r="A779" s="1"/>
      <c r="B779" s="109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spans="1:38" ht="15.75" customHeight="1">
      <c r="A780" s="1"/>
      <c r="B780" s="109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spans="1:38" ht="15.75" customHeight="1">
      <c r="A781" s="1"/>
      <c r="B781" s="109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spans="1:38" ht="15.75" customHeight="1">
      <c r="A782" s="1"/>
      <c r="B782" s="109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spans="1:38" ht="15.75" customHeight="1">
      <c r="A783" s="1"/>
      <c r="B783" s="109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spans="1:38" ht="15.75" customHeight="1">
      <c r="A784" s="1"/>
      <c r="B784" s="109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spans="1:38" ht="15.75" customHeight="1">
      <c r="A785" s="1"/>
      <c r="B785" s="109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spans="1:38" ht="15.75" customHeight="1">
      <c r="A786" s="1"/>
      <c r="B786" s="109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spans="1:38" ht="15.75" customHeight="1">
      <c r="A787" s="1"/>
      <c r="B787" s="109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spans="1:38" ht="15.75" customHeight="1">
      <c r="A788" s="1"/>
      <c r="B788" s="109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spans="1:38" ht="15.75" customHeight="1">
      <c r="A789" s="1"/>
      <c r="B789" s="109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spans="1:38" ht="15.75" customHeight="1">
      <c r="A790" s="1"/>
      <c r="B790" s="109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spans="1:38" ht="15.75" customHeight="1">
      <c r="A791" s="1"/>
      <c r="B791" s="109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spans="1:38" ht="15.75" customHeight="1">
      <c r="A792" s="1"/>
      <c r="B792" s="109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spans="1:38" ht="15.75" customHeight="1">
      <c r="A793" s="1"/>
      <c r="B793" s="109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spans="1:38" ht="15.75" customHeight="1">
      <c r="A794" s="1"/>
      <c r="B794" s="109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spans="1:38" ht="15.75" customHeight="1">
      <c r="A795" s="1"/>
      <c r="B795" s="109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spans="1:38" ht="15.75" customHeight="1">
      <c r="A796" s="1"/>
      <c r="B796" s="109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spans="1:38" ht="15.75" customHeight="1">
      <c r="A797" s="1"/>
      <c r="B797" s="109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spans="1:38" ht="15.75" customHeight="1">
      <c r="A798" s="1"/>
      <c r="B798" s="109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spans="1:38" ht="15.75" customHeight="1">
      <c r="A799" s="1"/>
      <c r="B799" s="109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spans="1:38" ht="15.75" customHeight="1">
      <c r="A800" s="1"/>
      <c r="B800" s="109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spans="1:38" ht="15.75" customHeight="1">
      <c r="A801" s="1"/>
      <c r="B801" s="109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spans="1:38" ht="15.75" customHeight="1">
      <c r="A802" s="1"/>
      <c r="B802" s="109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spans="1:38" ht="15.75" customHeight="1">
      <c r="A803" s="1"/>
      <c r="B803" s="109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spans="1:38" ht="15.75" customHeight="1">
      <c r="A804" s="1"/>
      <c r="B804" s="109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spans="1:38" ht="15.75" customHeight="1">
      <c r="A805" s="1"/>
      <c r="B805" s="109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spans="1:38" ht="15.75" customHeight="1">
      <c r="A806" s="1"/>
      <c r="B806" s="109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spans="1:38" ht="15.75" customHeight="1">
      <c r="A807" s="1"/>
      <c r="B807" s="109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spans="1:38" ht="15.75" customHeight="1">
      <c r="A808" s="1"/>
      <c r="B808" s="109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spans="1:38" ht="15.75" customHeight="1">
      <c r="A809" s="1"/>
      <c r="B809" s="109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spans="1:38" ht="15.75" customHeight="1">
      <c r="A810" s="1"/>
      <c r="B810" s="109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spans="1:38" ht="15.75" customHeight="1">
      <c r="A811" s="1"/>
      <c r="B811" s="109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spans="1:38" ht="15.75" customHeight="1">
      <c r="A812" s="1"/>
      <c r="B812" s="109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spans="1:38" ht="15.75" customHeight="1">
      <c r="A813" s="1"/>
      <c r="B813" s="109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spans="1:38" ht="15.75" customHeight="1">
      <c r="A814" s="1"/>
      <c r="B814" s="109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spans="1:38" ht="15.75" customHeight="1">
      <c r="A815" s="1"/>
      <c r="B815" s="109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spans="1:38" ht="15.75" customHeight="1">
      <c r="A816" s="1"/>
      <c r="B816" s="109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spans="1:38" ht="15.75" customHeight="1">
      <c r="A817" s="1"/>
      <c r="B817" s="109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spans="1:38" ht="15.75" customHeight="1">
      <c r="A818" s="1"/>
      <c r="B818" s="109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spans="1:38" ht="15.75" customHeight="1">
      <c r="A819" s="1"/>
      <c r="B819" s="109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spans="1:38" ht="15.75" customHeight="1">
      <c r="A820" s="1"/>
      <c r="B820" s="109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spans="1:38" ht="15.75" customHeight="1">
      <c r="A821" s="1"/>
      <c r="B821" s="109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spans="1:38" ht="15.75" customHeight="1">
      <c r="A822" s="1"/>
      <c r="B822" s="109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spans="1:38" ht="15.75" customHeight="1">
      <c r="A823" s="1"/>
      <c r="B823" s="109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spans="1:38" ht="15.75" customHeight="1">
      <c r="A824" s="1"/>
      <c r="B824" s="109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spans="1:38" ht="15.75" customHeight="1">
      <c r="A825" s="1"/>
      <c r="B825" s="109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spans="1:38" ht="15.75" customHeight="1">
      <c r="A826" s="1"/>
      <c r="B826" s="109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spans="1:38" ht="15.75" customHeight="1">
      <c r="A827" s="1"/>
      <c r="B827" s="109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spans="1:38" ht="15.75" customHeight="1">
      <c r="A828" s="1"/>
      <c r="B828" s="109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spans="1:38" ht="15.75" customHeight="1">
      <c r="A829" s="1"/>
      <c r="B829" s="109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spans="1:38" ht="15.75" customHeight="1">
      <c r="A830" s="1"/>
      <c r="B830" s="109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spans="1:38" ht="15.75" customHeight="1">
      <c r="A831" s="1"/>
      <c r="B831" s="109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spans="1:38" ht="15.75" customHeight="1">
      <c r="A832" s="1"/>
      <c r="B832" s="109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spans="1:38" ht="15.75" customHeight="1">
      <c r="A833" s="1"/>
      <c r="B833" s="109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spans="1:38" ht="15.75" customHeight="1">
      <c r="A834" s="1"/>
      <c r="B834" s="109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spans="1:38" ht="15.75" customHeight="1">
      <c r="A835" s="1"/>
      <c r="B835" s="109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spans="1:38" ht="15.75" customHeight="1">
      <c r="A836" s="1"/>
      <c r="B836" s="109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spans="1:38" ht="15.75" customHeight="1">
      <c r="A837" s="1"/>
      <c r="B837" s="109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spans="1:38" ht="15.75" customHeight="1">
      <c r="A838" s="1"/>
      <c r="B838" s="109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spans="1:38" ht="15.75" customHeight="1">
      <c r="A839" s="1"/>
      <c r="B839" s="109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spans="1:38" ht="15.75" customHeight="1">
      <c r="A840" s="1"/>
      <c r="B840" s="109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spans="1:38" ht="15.75" customHeight="1">
      <c r="A841" s="1"/>
      <c r="B841" s="109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spans="1:38" ht="15.75" customHeight="1">
      <c r="A842" s="1"/>
      <c r="B842" s="109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spans="1:38" ht="15.75" customHeight="1">
      <c r="A843" s="1"/>
      <c r="B843" s="109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spans="1:38" ht="15.75" customHeight="1">
      <c r="A844" s="1"/>
      <c r="B844" s="109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spans="1:38" ht="15.75" customHeight="1">
      <c r="A845" s="1"/>
      <c r="B845" s="109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spans="1:38" ht="15.75" customHeight="1">
      <c r="A846" s="1"/>
      <c r="B846" s="109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spans="1:38" ht="15.75" customHeight="1">
      <c r="A847" s="1"/>
      <c r="B847" s="109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spans="1:38" ht="15.75" customHeight="1">
      <c r="A848" s="1"/>
      <c r="B848" s="109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spans="1:38" ht="15.75" customHeight="1">
      <c r="A849" s="1"/>
      <c r="B849" s="109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spans="1:38" ht="15.75" customHeight="1">
      <c r="A850" s="1"/>
      <c r="B850" s="109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spans="1:38" ht="15.75" customHeight="1">
      <c r="A851" s="1"/>
      <c r="B851" s="109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spans="1:38" ht="15.75" customHeight="1">
      <c r="A852" s="1"/>
      <c r="B852" s="109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spans="1:38" ht="15.75" customHeight="1">
      <c r="A853" s="1"/>
      <c r="B853" s="109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spans="1:38" ht="15.75" customHeight="1">
      <c r="A854" s="1"/>
      <c r="B854" s="109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spans="1:38" ht="15.75" customHeight="1">
      <c r="A855" s="1"/>
      <c r="B855" s="109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spans="1:38" ht="15.75" customHeight="1">
      <c r="A856" s="1"/>
      <c r="B856" s="109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spans="1:38" ht="15.75" customHeight="1">
      <c r="A857" s="1"/>
      <c r="B857" s="109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spans="1:38" ht="15.75" customHeight="1">
      <c r="A858" s="1"/>
      <c r="B858" s="109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spans="1:38" ht="15.75" customHeight="1">
      <c r="A859" s="1"/>
      <c r="B859" s="109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spans="1:38" ht="15.75" customHeight="1">
      <c r="A860" s="1"/>
      <c r="B860" s="109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spans="1:38" ht="15.75" customHeight="1">
      <c r="A861" s="1"/>
      <c r="B861" s="109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spans="1:38" ht="15.75" customHeight="1">
      <c r="A862" s="1"/>
      <c r="B862" s="109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spans="1:38" ht="15.75" customHeight="1">
      <c r="A863" s="1"/>
      <c r="B863" s="109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spans="1:38" ht="15.75" customHeight="1">
      <c r="A864" s="1"/>
      <c r="B864" s="109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spans="1:38" ht="15.75" customHeight="1">
      <c r="A865" s="1"/>
      <c r="B865" s="109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spans="1:38" ht="15.75" customHeight="1">
      <c r="A866" s="1"/>
      <c r="B866" s="109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spans="1:38" ht="15.75" customHeight="1">
      <c r="A867" s="1"/>
      <c r="B867" s="109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spans="1:38" ht="15.75" customHeight="1">
      <c r="A868" s="1"/>
      <c r="B868" s="109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spans="1:38" ht="15.75" customHeight="1">
      <c r="A869" s="1"/>
      <c r="B869" s="109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spans="1:38" ht="15.75" customHeight="1">
      <c r="A870" s="1"/>
      <c r="B870" s="109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spans="1:38" ht="15.75" customHeight="1">
      <c r="A871" s="1"/>
      <c r="B871" s="109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spans="1:38" ht="15.75" customHeight="1">
      <c r="A872" s="1"/>
      <c r="B872" s="109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spans="1:38" ht="15.75" customHeight="1">
      <c r="A873" s="1"/>
      <c r="B873" s="109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spans="1:38" ht="15.75" customHeight="1">
      <c r="A874" s="1"/>
      <c r="B874" s="109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spans="1:38" ht="15.75" customHeight="1">
      <c r="A875" s="1"/>
      <c r="B875" s="109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spans="1:38" ht="15.75" customHeight="1">
      <c r="A876" s="1"/>
      <c r="B876" s="109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spans="1:38" ht="15.75" customHeight="1">
      <c r="A877" s="1"/>
      <c r="B877" s="109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spans="1:38" ht="15.75" customHeight="1">
      <c r="A878" s="1"/>
      <c r="B878" s="109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spans="1:38" ht="15.75" customHeight="1">
      <c r="A879" s="1"/>
      <c r="B879" s="109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spans="1:38" ht="15.75" customHeight="1">
      <c r="A880" s="1"/>
      <c r="B880" s="109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spans="1:38" ht="15.75" customHeight="1">
      <c r="A881" s="1"/>
      <c r="B881" s="109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spans="1:38" ht="15.75" customHeight="1">
      <c r="A882" s="1"/>
      <c r="B882" s="109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spans="1:38" ht="15.75" customHeight="1">
      <c r="A883" s="1"/>
      <c r="B883" s="109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spans="1:38" ht="15.75" customHeight="1">
      <c r="A884" s="1"/>
      <c r="B884" s="109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spans="1:38" ht="15.75" customHeight="1">
      <c r="A885" s="1"/>
      <c r="B885" s="109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spans="1:38" ht="15.75" customHeight="1">
      <c r="A886" s="1"/>
      <c r="B886" s="109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spans="1:38" ht="15.75" customHeight="1">
      <c r="A887" s="1"/>
      <c r="B887" s="109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spans="1:38" ht="15.75" customHeight="1">
      <c r="A888" s="1"/>
      <c r="B888" s="109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spans="1:38" ht="15.75" customHeight="1">
      <c r="A889" s="1"/>
      <c r="B889" s="109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spans="1:38" ht="15.75" customHeight="1">
      <c r="A890" s="1"/>
      <c r="B890" s="109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spans="1:38" ht="15.75" customHeight="1">
      <c r="A891" s="1"/>
      <c r="B891" s="109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spans="1:38" ht="15.75" customHeight="1">
      <c r="A892" s="1"/>
      <c r="B892" s="109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spans="1:38" ht="15.75" customHeight="1">
      <c r="A893" s="1"/>
      <c r="B893" s="109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spans="1:38" ht="15.75" customHeight="1">
      <c r="A894" s="1"/>
      <c r="B894" s="109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spans="1:38" ht="15.75" customHeight="1">
      <c r="A895" s="1"/>
      <c r="B895" s="109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spans="1:38" ht="15.75" customHeight="1">
      <c r="A896" s="1"/>
      <c r="B896" s="109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spans="1:38" ht="15.75" customHeight="1">
      <c r="A897" s="1"/>
      <c r="B897" s="109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spans="1:38" ht="15.75" customHeight="1">
      <c r="A898" s="1"/>
      <c r="B898" s="109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spans="1:38" ht="15.75" customHeight="1">
      <c r="A899" s="1"/>
      <c r="B899" s="109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spans="1:38" ht="15.75" customHeight="1">
      <c r="A900" s="1"/>
      <c r="B900" s="109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spans="1:38" ht="15.75" customHeight="1">
      <c r="A901" s="1"/>
      <c r="B901" s="109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spans="1:38" ht="15.75" customHeight="1">
      <c r="A902" s="1"/>
      <c r="B902" s="109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spans="1:38" ht="15.75" customHeight="1">
      <c r="A903" s="1"/>
      <c r="B903" s="109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spans="1:38" ht="15.75" customHeight="1">
      <c r="A904" s="1"/>
      <c r="B904" s="109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spans="1:38" ht="15.75" customHeight="1">
      <c r="A905" s="1"/>
      <c r="B905" s="109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spans="1:38" ht="15.75" customHeight="1">
      <c r="A906" s="1"/>
      <c r="B906" s="109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spans="1:38" ht="15.75" customHeight="1">
      <c r="A907" s="1"/>
      <c r="B907" s="109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spans="1:38" ht="15.75" customHeight="1">
      <c r="A908" s="1"/>
      <c r="B908" s="109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spans="1:38" ht="15.75" customHeight="1">
      <c r="A909" s="1"/>
      <c r="B909" s="109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spans="1:38" ht="15.75" customHeight="1">
      <c r="A910" s="1"/>
      <c r="B910" s="109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spans="1:38" ht="15.75" customHeight="1">
      <c r="A911" s="1"/>
      <c r="B911" s="109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spans="1:38" ht="15.75" customHeight="1">
      <c r="A912" s="1"/>
      <c r="B912" s="109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spans="1:38" ht="15.75" customHeight="1">
      <c r="A913" s="1"/>
      <c r="B913" s="109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spans="1:38" ht="15.75" customHeight="1">
      <c r="A914" s="1"/>
      <c r="B914" s="109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spans="1:38" ht="15.75" customHeight="1">
      <c r="A915" s="1"/>
      <c r="B915" s="109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spans="1:38" ht="15.75" customHeight="1">
      <c r="A916" s="1"/>
      <c r="B916" s="109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spans="1:38" ht="15.75" customHeight="1">
      <c r="A917" s="1"/>
      <c r="B917" s="109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spans="1:38" ht="15.75" customHeight="1">
      <c r="A918" s="1"/>
      <c r="B918" s="109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spans="1:38" ht="15.75" customHeight="1">
      <c r="A919" s="1"/>
      <c r="B919" s="109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spans="1:38" ht="15.75" customHeight="1">
      <c r="A920" s="1"/>
      <c r="B920" s="109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spans="1:38" ht="15.75" customHeight="1">
      <c r="A921" s="1"/>
      <c r="B921" s="109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spans="1:38" ht="15.75" customHeight="1">
      <c r="A922" s="1"/>
      <c r="B922" s="109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spans="1:38" ht="15.75" customHeight="1">
      <c r="A923" s="1"/>
      <c r="B923" s="109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spans="1:38" ht="15.75" customHeight="1">
      <c r="A924" s="1"/>
      <c r="B924" s="109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spans="1:38" ht="15.75" customHeight="1">
      <c r="A925" s="1"/>
      <c r="B925" s="109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spans="1:38" ht="15.75" customHeight="1">
      <c r="A926" s="1"/>
      <c r="B926" s="109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spans="1:38" ht="15.75" customHeight="1">
      <c r="A927" s="1"/>
      <c r="B927" s="109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spans="1:38" ht="15.75" customHeight="1">
      <c r="A928" s="1"/>
      <c r="B928" s="109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spans="1:38" ht="15.75" customHeight="1">
      <c r="A929" s="1"/>
      <c r="B929" s="109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spans="1:38" ht="15.75" customHeight="1">
      <c r="A930" s="1"/>
      <c r="B930" s="109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spans="1:38" ht="15.75" customHeight="1">
      <c r="A931" s="1"/>
      <c r="B931" s="109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spans="1:38" ht="15.75" customHeight="1">
      <c r="A932" s="1"/>
      <c r="B932" s="109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spans="1:38" ht="15.75" customHeight="1">
      <c r="A933" s="1"/>
      <c r="B933" s="109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spans="1:38" ht="15.75" customHeight="1">
      <c r="A934" s="1"/>
      <c r="B934" s="109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spans="1:38" ht="15.75" customHeight="1">
      <c r="A935" s="1"/>
      <c r="B935" s="109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spans="1:38" ht="15.75" customHeight="1">
      <c r="A936" s="1"/>
      <c r="B936" s="109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spans="1:38" ht="15.75" customHeight="1">
      <c r="A937" s="1"/>
      <c r="B937" s="109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spans="1:38" ht="15.75" customHeight="1">
      <c r="A938" s="1"/>
      <c r="B938" s="109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spans="1:38" ht="15.75" customHeight="1">
      <c r="A939" s="1"/>
      <c r="B939" s="109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spans="1:38" ht="15.75" customHeight="1">
      <c r="A940" s="1"/>
      <c r="B940" s="109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spans="1:38" ht="15.75" customHeight="1">
      <c r="A941" s="1"/>
      <c r="B941" s="109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spans="1:38" ht="15.75" customHeight="1">
      <c r="A942" s="1"/>
      <c r="B942" s="109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spans="1:38" ht="15.75" customHeight="1">
      <c r="A943" s="1"/>
      <c r="B943" s="109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spans="1:38" ht="15.75" customHeight="1">
      <c r="A944" s="1"/>
      <c r="B944" s="109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spans="1:38" ht="15.75" customHeight="1">
      <c r="A945" s="1"/>
      <c r="B945" s="109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spans="1:38" ht="15.75" customHeight="1">
      <c r="A946" s="1"/>
      <c r="B946" s="109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spans="1:38" ht="15.75" customHeight="1">
      <c r="A947" s="1"/>
      <c r="B947" s="109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spans="1:38" ht="15.75" customHeight="1">
      <c r="A948" s="1"/>
      <c r="B948" s="109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spans="1:38" ht="15.75" customHeight="1">
      <c r="A949" s="1"/>
      <c r="B949" s="109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spans="1:38" ht="15.75" customHeight="1">
      <c r="A950" s="1"/>
      <c r="B950" s="109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spans="1:38" ht="15.75" customHeight="1">
      <c r="A951" s="1"/>
      <c r="B951" s="109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spans="1:38" ht="15.75" customHeight="1">
      <c r="A952" s="1"/>
      <c r="B952" s="109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spans="1:38" ht="15.75" customHeight="1">
      <c r="A953" s="1"/>
      <c r="B953" s="109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spans="1:38" ht="15.75" customHeight="1">
      <c r="A954" s="1"/>
      <c r="B954" s="109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spans="1:38" ht="15.75" customHeight="1">
      <c r="A955" s="1"/>
      <c r="B955" s="109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spans="1:38" ht="15.75" customHeight="1">
      <c r="A956" s="1"/>
      <c r="B956" s="109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spans="1:38" ht="15.75" customHeight="1">
      <c r="A957" s="1"/>
      <c r="B957" s="109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spans="1:38" ht="15.75" customHeight="1">
      <c r="A958" s="1"/>
      <c r="B958" s="109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spans="1:38" ht="15.75" customHeight="1">
      <c r="A959" s="1"/>
      <c r="B959" s="109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spans="1:38" ht="15.75" customHeight="1">
      <c r="A960" s="1"/>
      <c r="B960" s="109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spans="1:38" ht="15.75" customHeight="1">
      <c r="A961" s="1"/>
      <c r="B961" s="109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spans="1:38" ht="15.75" customHeight="1">
      <c r="A962" s="1"/>
      <c r="B962" s="109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spans="1:38" ht="15.75" customHeight="1">
      <c r="A963" s="1"/>
      <c r="B963" s="109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spans="1:38" ht="15.75" customHeight="1">
      <c r="A964" s="1"/>
      <c r="B964" s="109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spans="1:38" ht="15.75" customHeight="1">
      <c r="A965" s="1"/>
      <c r="B965" s="109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</sheetData>
  <mergeCells count="68">
    <mergeCell ref="I11:L11"/>
    <mergeCell ref="I12:L12"/>
    <mergeCell ref="A6:F6"/>
    <mergeCell ref="A7:F7"/>
    <mergeCell ref="A8:F8"/>
    <mergeCell ref="I9:L9"/>
    <mergeCell ref="I10:L10"/>
    <mergeCell ref="A1:R1"/>
    <mergeCell ref="A2:R2"/>
    <mergeCell ref="A3:F3"/>
    <mergeCell ref="A4:F4"/>
    <mergeCell ref="A5:F5"/>
    <mergeCell ref="I13:L13"/>
    <mergeCell ref="I14:L14"/>
    <mergeCell ref="I33:L33"/>
    <mergeCell ref="I34:L34"/>
    <mergeCell ref="I35:L35"/>
    <mergeCell ref="I15:L15"/>
    <mergeCell ref="I16:L16"/>
    <mergeCell ref="I17:L17"/>
    <mergeCell ref="I18:L18"/>
    <mergeCell ref="I36:L36"/>
    <mergeCell ref="I19:L19"/>
    <mergeCell ref="I20:L20"/>
    <mergeCell ref="I21:L21"/>
    <mergeCell ref="I22:L22"/>
    <mergeCell ref="I23:L23"/>
    <mergeCell ref="I24:L24"/>
    <mergeCell ref="I25:L25"/>
    <mergeCell ref="I26:L26"/>
    <mergeCell ref="I27:L27"/>
    <mergeCell ref="I28:L28"/>
    <mergeCell ref="I29:L29"/>
    <mergeCell ref="I30:L30"/>
    <mergeCell ref="I31:L31"/>
    <mergeCell ref="I32:L32"/>
    <mergeCell ref="I37:L37"/>
    <mergeCell ref="I38:L38"/>
    <mergeCell ref="I39:L39"/>
    <mergeCell ref="I40:L40"/>
    <mergeCell ref="I41:L41"/>
    <mergeCell ref="Q48:R48"/>
    <mergeCell ref="L42:M42"/>
    <mergeCell ref="N42:N48"/>
    <mergeCell ref="O42:P42"/>
    <mergeCell ref="Q42:R42"/>
    <mergeCell ref="O43:P43"/>
    <mergeCell ref="Q43:R43"/>
    <mergeCell ref="Q44:R44"/>
    <mergeCell ref="O48:P48"/>
    <mergeCell ref="I42:K42"/>
    <mergeCell ref="Q45:R45"/>
    <mergeCell ref="O46:P46"/>
    <mergeCell ref="Q46:R46"/>
    <mergeCell ref="O47:P47"/>
    <mergeCell ref="Q47:R47"/>
    <mergeCell ref="O44:P44"/>
    <mergeCell ref="O45:P45"/>
    <mergeCell ref="I47:J47"/>
    <mergeCell ref="I48:J48"/>
    <mergeCell ref="I43:M43"/>
    <mergeCell ref="I44:M44"/>
    <mergeCell ref="I45:J45"/>
    <mergeCell ref="K45:M45"/>
    <mergeCell ref="I46:J46"/>
    <mergeCell ref="K46:M46"/>
    <mergeCell ref="K47:M47"/>
    <mergeCell ref="K48:M48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033"/>
  <sheetViews>
    <sheetView topLeftCell="A37" workbookViewId="0">
      <selection activeCell="A54" sqref="A54:XFD54"/>
    </sheetView>
  </sheetViews>
  <sheetFormatPr defaultColWidth="11.19921875" defaultRowHeight="15" customHeight="1"/>
  <cols>
    <col min="1" max="1" width="6.8984375" customWidth="1"/>
    <col min="2" max="4" width="8.5" customWidth="1"/>
    <col min="5" max="5" width="11.59765625" customWidth="1"/>
    <col min="6" max="26" width="8.5" customWidth="1"/>
  </cols>
  <sheetData>
    <row r="1" spans="1:18" ht="29.25">
      <c r="A1" s="228" t="s">
        <v>539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</row>
    <row r="2" spans="1:18" ht="45.95" customHeight="1">
      <c r="A2" s="231" t="s">
        <v>578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</row>
    <row r="3" spans="1:18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8"/>
      <c r="Q3" s="10"/>
      <c r="R3" s="11"/>
    </row>
    <row r="4" spans="1:18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7"/>
      <c r="Q4" s="19"/>
      <c r="R4" s="20"/>
    </row>
    <row r="5" spans="1:18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"/>
      <c r="L5" s="14"/>
      <c r="M5" s="14"/>
      <c r="N5" s="15"/>
      <c r="O5" s="21"/>
      <c r="P5" s="23"/>
      <c r="Q5" s="23"/>
      <c r="R5" s="24"/>
    </row>
    <row r="6" spans="1:18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7"/>
      <c r="Q6" s="19"/>
      <c r="R6" s="25"/>
    </row>
    <row r="7" spans="1:18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23"/>
      <c r="Q7" s="23"/>
      <c r="R7" s="26"/>
    </row>
    <row r="8" spans="1:18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29"/>
      <c r="L8" s="29"/>
      <c r="M8" s="29"/>
      <c r="N8" s="30"/>
      <c r="O8" s="31" t="s">
        <v>17</v>
      </c>
      <c r="P8" s="33"/>
      <c r="Q8" s="34"/>
      <c r="R8" s="35"/>
    </row>
    <row r="9" spans="1:18" ht="23.25">
      <c r="A9" s="223"/>
      <c r="B9" s="224"/>
      <c r="C9" s="224"/>
      <c r="D9" s="224"/>
      <c r="E9" s="224"/>
      <c r="F9" s="224"/>
      <c r="G9" s="225"/>
      <c r="H9" s="226" t="s">
        <v>537</v>
      </c>
      <c r="I9" s="224"/>
      <c r="J9" s="224"/>
      <c r="K9" s="224"/>
      <c r="L9" s="224"/>
      <c r="M9" s="224"/>
      <c r="N9" s="224"/>
      <c r="O9" s="224"/>
      <c r="P9" s="224"/>
      <c r="Q9" s="224"/>
      <c r="R9" s="227"/>
    </row>
    <row r="10" spans="1:18" ht="30">
      <c r="A10" s="36" t="s">
        <v>21</v>
      </c>
      <c r="B10" s="38" t="s">
        <v>22</v>
      </c>
      <c r="C10" s="36" t="s">
        <v>23</v>
      </c>
      <c r="D10" s="36" t="s">
        <v>24</v>
      </c>
      <c r="E10" s="36" t="s">
        <v>25</v>
      </c>
      <c r="F10" s="36" t="s">
        <v>26</v>
      </c>
      <c r="G10" s="41"/>
      <c r="H10" s="36" t="s">
        <v>27</v>
      </c>
      <c r="I10" s="215"/>
      <c r="J10" s="200"/>
      <c r="K10" s="200"/>
      <c r="L10" s="198"/>
      <c r="M10" s="36" t="s">
        <v>28</v>
      </c>
      <c r="N10" s="36" t="s">
        <v>29</v>
      </c>
      <c r="O10" s="36"/>
      <c r="P10" s="36" t="s">
        <v>30</v>
      </c>
      <c r="Q10" s="36"/>
      <c r="R10" s="44" t="s">
        <v>32</v>
      </c>
    </row>
    <row r="11" spans="1:18">
      <c r="A11" s="45">
        <v>1</v>
      </c>
      <c r="B11" s="47" t="s">
        <v>538</v>
      </c>
      <c r="C11" s="50"/>
      <c r="D11" s="50"/>
      <c r="E11" s="51" t="s">
        <v>37</v>
      </c>
      <c r="F11" s="50"/>
      <c r="G11" s="52"/>
      <c r="H11" s="54"/>
      <c r="I11" s="216"/>
      <c r="J11" s="200"/>
      <c r="K11" s="200"/>
      <c r="L11" s="198"/>
      <c r="M11" s="45">
        <v>0</v>
      </c>
      <c r="N11" s="61">
        <v>13.5</v>
      </c>
      <c r="O11" s="60"/>
      <c r="P11" s="61">
        <v>39.950000000000003</v>
      </c>
      <c r="Q11" s="60"/>
      <c r="R11" s="60">
        <f t="shared" ref="R11:R52" si="0">(M11*N11)</f>
        <v>0</v>
      </c>
    </row>
    <row r="12" spans="1:18">
      <c r="A12" s="64">
        <v>2</v>
      </c>
      <c r="B12" s="47" t="s">
        <v>538</v>
      </c>
      <c r="C12" s="50"/>
      <c r="D12" s="50"/>
      <c r="E12" s="51" t="s">
        <v>41</v>
      </c>
      <c r="F12" s="50"/>
      <c r="G12" s="52"/>
      <c r="H12" s="54"/>
      <c r="I12" s="216"/>
      <c r="J12" s="200"/>
      <c r="K12" s="200"/>
      <c r="L12" s="198"/>
      <c r="M12" s="45">
        <v>0</v>
      </c>
      <c r="N12" s="61">
        <v>13.5</v>
      </c>
      <c r="O12" s="60"/>
      <c r="P12" s="61">
        <v>39.950000000000003</v>
      </c>
      <c r="Q12" s="60"/>
      <c r="R12" s="60">
        <f t="shared" si="0"/>
        <v>0</v>
      </c>
    </row>
    <row r="13" spans="1:18">
      <c r="A13" s="64">
        <v>3</v>
      </c>
      <c r="B13" s="47" t="s">
        <v>538</v>
      </c>
      <c r="C13" s="50"/>
      <c r="D13" s="50"/>
      <c r="E13" s="51" t="s">
        <v>43</v>
      </c>
      <c r="F13" s="50"/>
      <c r="G13" s="52"/>
      <c r="H13" s="54"/>
      <c r="I13" s="216"/>
      <c r="J13" s="200"/>
      <c r="K13" s="200"/>
      <c r="L13" s="198"/>
      <c r="M13" s="45">
        <v>0</v>
      </c>
      <c r="N13" s="61">
        <v>13.5</v>
      </c>
      <c r="O13" s="60"/>
      <c r="P13" s="61">
        <v>39.950000000000003</v>
      </c>
      <c r="Q13" s="60"/>
      <c r="R13" s="60">
        <f t="shared" si="0"/>
        <v>0</v>
      </c>
    </row>
    <row r="14" spans="1:18">
      <c r="A14" s="45">
        <v>4</v>
      </c>
      <c r="B14" s="47" t="s">
        <v>540</v>
      </c>
      <c r="C14" s="50"/>
      <c r="D14" s="50"/>
      <c r="E14" s="51" t="s">
        <v>361</v>
      </c>
      <c r="F14" s="50"/>
      <c r="G14" s="52"/>
      <c r="H14" s="54"/>
      <c r="I14" s="216"/>
      <c r="J14" s="200"/>
      <c r="K14" s="200"/>
      <c r="L14" s="198"/>
      <c r="M14" s="45">
        <v>0</v>
      </c>
      <c r="N14" s="61">
        <v>13.5</v>
      </c>
      <c r="O14" s="60"/>
      <c r="P14" s="61">
        <v>39.950000000000003</v>
      </c>
      <c r="Q14" s="60"/>
      <c r="R14" s="60">
        <f t="shared" si="0"/>
        <v>0</v>
      </c>
    </row>
    <row r="15" spans="1:18">
      <c r="A15" s="64">
        <v>5</v>
      </c>
      <c r="B15" s="65" t="s">
        <v>538</v>
      </c>
      <c r="C15" s="50"/>
      <c r="D15" s="50"/>
      <c r="E15" s="51" t="s">
        <v>45</v>
      </c>
      <c r="F15" s="50"/>
      <c r="G15" s="52"/>
      <c r="H15" s="54"/>
      <c r="I15" s="216"/>
      <c r="J15" s="200"/>
      <c r="K15" s="200"/>
      <c r="L15" s="198"/>
      <c r="M15" s="45">
        <v>0</v>
      </c>
      <c r="N15" s="61">
        <v>13.5</v>
      </c>
      <c r="O15" s="60"/>
      <c r="P15" s="61">
        <v>39.950000000000003</v>
      </c>
      <c r="Q15" s="60"/>
      <c r="R15" s="60">
        <f t="shared" si="0"/>
        <v>0</v>
      </c>
    </row>
    <row r="16" spans="1:18">
      <c r="A16" s="64">
        <v>6</v>
      </c>
      <c r="B16" s="65" t="s">
        <v>538</v>
      </c>
      <c r="C16" s="50"/>
      <c r="D16" s="50"/>
      <c r="E16" s="51" t="s">
        <v>238</v>
      </c>
      <c r="F16" s="50"/>
      <c r="G16" s="52"/>
      <c r="H16" s="54"/>
      <c r="I16" s="216"/>
      <c r="J16" s="200"/>
      <c r="K16" s="200"/>
      <c r="L16" s="198"/>
      <c r="M16" s="45">
        <v>0</v>
      </c>
      <c r="N16" s="61">
        <v>13.5</v>
      </c>
      <c r="O16" s="60"/>
      <c r="P16" s="61">
        <v>39.950000000000003</v>
      </c>
      <c r="Q16" s="60"/>
      <c r="R16" s="60">
        <f t="shared" si="0"/>
        <v>0</v>
      </c>
    </row>
    <row r="17" spans="1:18">
      <c r="A17" s="45">
        <v>7</v>
      </c>
      <c r="B17" s="65" t="s">
        <v>538</v>
      </c>
      <c r="C17" s="50"/>
      <c r="D17" s="50"/>
      <c r="E17" s="51" t="s">
        <v>52</v>
      </c>
      <c r="F17" s="50"/>
      <c r="G17" s="52"/>
      <c r="H17" s="54"/>
      <c r="I17" s="216"/>
      <c r="J17" s="200"/>
      <c r="K17" s="200"/>
      <c r="L17" s="198"/>
      <c r="M17" s="45">
        <v>0</v>
      </c>
      <c r="N17" s="61">
        <v>13.5</v>
      </c>
      <c r="O17" s="60"/>
      <c r="P17" s="61">
        <v>39.950000000000003</v>
      </c>
      <c r="Q17" s="60"/>
      <c r="R17" s="60">
        <f t="shared" si="0"/>
        <v>0</v>
      </c>
    </row>
    <row r="18" spans="1:18">
      <c r="A18" s="64">
        <v>9</v>
      </c>
      <c r="B18" s="65" t="s">
        <v>538</v>
      </c>
      <c r="C18" s="50"/>
      <c r="D18" s="50"/>
      <c r="E18" s="51" t="s">
        <v>432</v>
      </c>
      <c r="F18" s="50"/>
      <c r="G18" s="52"/>
      <c r="H18" s="54"/>
      <c r="I18" s="216"/>
      <c r="J18" s="200"/>
      <c r="K18" s="200"/>
      <c r="L18" s="198"/>
      <c r="M18" s="45">
        <v>0</v>
      </c>
      <c r="N18" s="61">
        <v>13.5</v>
      </c>
      <c r="O18" s="60"/>
      <c r="P18" s="61">
        <v>39.950000000000003</v>
      </c>
      <c r="Q18" s="60"/>
      <c r="R18" s="60">
        <f t="shared" si="0"/>
        <v>0</v>
      </c>
    </row>
    <row r="19" spans="1:18">
      <c r="A19" s="45">
        <v>10</v>
      </c>
      <c r="B19" s="65" t="s">
        <v>538</v>
      </c>
      <c r="C19" s="50"/>
      <c r="D19" s="50"/>
      <c r="E19" s="51" t="s">
        <v>433</v>
      </c>
      <c r="F19" s="50"/>
      <c r="G19" s="52"/>
      <c r="H19" s="54"/>
      <c r="I19" s="216"/>
      <c r="J19" s="200"/>
      <c r="K19" s="200"/>
      <c r="L19" s="198"/>
      <c r="M19" s="45">
        <v>0</v>
      </c>
      <c r="N19" s="61">
        <v>13.5</v>
      </c>
      <c r="O19" s="60"/>
      <c r="P19" s="61">
        <v>39.950000000000003</v>
      </c>
      <c r="Q19" s="60"/>
      <c r="R19" s="60">
        <f t="shared" si="0"/>
        <v>0</v>
      </c>
    </row>
    <row r="20" spans="1:18">
      <c r="A20" s="64">
        <v>11</v>
      </c>
      <c r="B20" s="65" t="s">
        <v>538</v>
      </c>
      <c r="C20" s="50"/>
      <c r="D20" s="50"/>
      <c r="E20" s="51" t="s">
        <v>434</v>
      </c>
      <c r="F20" s="50"/>
      <c r="G20" s="52"/>
      <c r="H20" s="54"/>
      <c r="I20" s="216"/>
      <c r="J20" s="200"/>
      <c r="K20" s="200"/>
      <c r="L20" s="198"/>
      <c r="M20" s="45">
        <v>0</v>
      </c>
      <c r="N20" s="61">
        <v>13.5</v>
      </c>
      <c r="O20" s="60"/>
      <c r="P20" s="61">
        <v>39.950000000000003</v>
      </c>
      <c r="Q20" s="60"/>
      <c r="R20" s="60">
        <f t="shared" si="0"/>
        <v>0</v>
      </c>
    </row>
    <row r="21" spans="1:18">
      <c r="A21" s="64">
        <v>12</v>
      </c>
      <c r="B21" s="65" t="s">
        <v>538</v>
      </c>
      <c r="C21" s="50"/>
      <c r="D21" s="50"/>
      <c r="E21" s="51" t="s">
        <v>380</v>
      </c>
      <c r="F21" s="50"/>
      <c r="G21" s="52"/>
      <c r="H21" s="54"/>
      <c r="I21" s="216"/>
      <c r="J21" s="200"/>
      <c r="K21" s="200"/>
      <c r="L21" s="198"/>
      <c r="M21" s="45">
        <v>0</v>
      </c>
      <c r="N21" s="61">
        <v>13.5</v>
      </c>
      <c r="O21" s="60"/>
      <c r="P21" s="61">
        <v>39.950000000000003</v>
      </c>
      <c r="Q21" s="60"/>
      <c r="R21" s="60">
        <f t="shared" si="0"/>
        <v>0</v>
      </c>
    </row>
    <row r="22" spans="1:18">
      <c r="A22" s="45">
        <v>13</v>
      </c>
      <c r="B22" s="65" t="s">
        <v>538</v>
      </c>
      <c r="C22" s="50"/>
      <c r="D22" s="50"/>
      <c r="E22" s="51" t="s">
        <v>108</v>
      </c>
      <c r="F22" s="50"/>
      <c r="G22" s="52"/>
      <c r="H22" s="54"/>
      <c r="I22" s="216"/>
      <c r="J22" s="200"/>
      <c r="K22" s="200"/>
      <c r="L22" s="198"/>
      <c r="M22" s="45">
        <v>0</v>
      </c>
      <c r="N22" s="61">
        <v>13.5</v>
      </c>
      <c r="O22" s="60"/>
      <c r="P22" s="61">
        <v>39.950000000000003</v>
      </c>
      <c r="Q22" s="60"/>
      <c r="R22" s="60">
        <f t="shared" si="0"/>
        <v>0</v>
      </c>
    </row>
    <row r="23" spans="1:18">
      <c r="A23" s="64">
        <v>14</v>
      </c>
      <c r="B23" s="69" t="s">
        <v>542</v>
      </c>
      <c r="C23" s="50"/>
      <c r="D23" s="50"/>
      <c r="E23" s="51" t="s">
        <v>37</v>
      </c>
      <c r="F23" s="50"/>
      <c r="G23" s="52"/>
      <c r="H23" s="54"/>
      <c r="I23" s="216"/>
      <c r="J23" s="200"/>
      <c r="K23" s="200"/>
      <c r="L23" s="198"/>
      <c r="M23" s="45">
        <v>0</v>
      </c>
      <c r="N23" s="61">
        <v>13.5</v>
      </c>
      <c r="O23" s="60"/>
      <c r="P23" s="61">
        <v>39.950000000000003</v>
      </c>
      <c r="Q23" s="60"/>
      <c r="R23" s="60">
        <f t="shared" si="0"/>
        <v>0</v>
      </c>
    </row>
    <row r="24" spans="1:18">
      <c r="A24" s="64">
        <v>15</v>
      </c>
      <c r="B24" s="69" t="s">
        <v>542</v>
      </c>
      <c r="C24" s="50"/>
      <c r="D24" s="50"/>
      <c r="E24" s="51" t="s">
        <v>41</v>
      </c>
      <c r="F24" s="50"/>
      <c r="G24" s="52"/>
      <c r="H24" s="54"/>
      <c r="I24" s="216"/>
      <c r="J24" s="200"/>
      <c r="K24" s="200"/>
      <c r="L24" s="198"/>
      <c r="M24" s="45">
        <v>0</v>
      </c>
      <c r="N24" s="61">
        <v>13.5</v>
      </c>
      <c r="O24" s="60"/>
      <c r="P24" s="61">
        <v>39.950000000000003</v>
      </c>
      <c r="Q24" s="60"/>
      <c r="R24" s="60">
        <f t="shared" si="0"/>
        <v>0</v>
      </c>
    </row>
    <row r="25" spans="1:18">
      <c r="A25" s="45">
        <v>16</v>
      </c>
      <c r="B25" s="69" t="s">
        <v>542</v>
      </c>
      <c r="C25" s="50"/>
      <c r="D25" s="50"/>
      <c r="E25" s="51" t="s">
        <v>43</v>
      </c>
      <c r="F25" s="50"/>
      <c r="G25" s="52"/>
      <c r="H25" s="54"/>
      <c r="I25" s="216"/>
      <c r="J25" s="200"/>
      <c r="K25" s="200"/>
      <c r="L25" s="198"/>
      <c r="M25" s="45">
        <v>0</v>
      </c>
      <c r="N25" s="61">
        <v>13.5</v>
      </c>
      <c r="O25" s="60"/>
      <c r="P25" s="61">
        <v>39.950000000000003</v>
      </c>
      <c r="Q25" s="60"/>
      <c r="R25" s="60">
        <f t="shared" si="0"/>
        <v>0</v>
      </c>
    </row>
    <row r="26" spans="1:18">
      <c r="A26" s="64">
        <v>17</v>
      </c>
      <c r="B26" s="69" t="s">
        <v>542</v>
      </c>
      <c r="C26" s="50"/>
      <c r="D26" s="50"/>
      <c r="E26" s="51" t="s">
        <v>361</v>
      </c>
      <c r="F26" s="50"/>
      <c r="G26" s="52"/>
      <c r="H26" s="54"/>
      <c r="I26" s="216"/>
      <c r="J26" s="200"/>
      <c r="K26" s="200"/>
      <c r="L26" s="198"/>
      <c r="M26" s="45">
        <v>0</v>
      </c>
      <c r="N26" s="61">
        <v>13.5</v>
      </c>
      <c r="O26" s="60"/>
      <c r="P26" s="61">
        <v>39.950000000000003</v>
      </c>
      <c r="Q26" s="60"/>
      <c r="R26" s="60">
        <f t="shared" si="0"/>
        <v>0</v>
      </c>
    </row>
    <row r="27" spans="1:18">
      <c r="A27" s="45">
        <v>18</v>
      </c>
      <c r="B27" s="69" t="s">
        <v>542</v>
      </c>
      <c r="C27" s="50"/>
      <c r="D27" s="50"/>
      <c r="E27" s="51" t="s">
        <v>541</v>
      </c>
      <c r="F27" s="50"/>
      <c r="G27" s="52"/>
      <c r="H27" s="54"/>
      <c r="I27" s="216"/>
      <c r="J27" s="200"/>
      <c r="K27" s="200"/>
      <c r="L27" s="198"/>
      <c r="M27" s="45">
        <v>0</v>
      </c>
      <c r="N27" s="61">
        <v>13.5</v>
      </c>
      <c r="O27" s="60"/>
      <c r="P27" s="61">
        <v>39.950000000000003</v>
      </c>
      <c r="Q27" s="60"/>
      <c r="R27" s="60">
        <f t="shared" si="0"/>
        <v>0</v>
      </c>
    </row>
    <row r="28" spans="1:18">
      <c r="A28" s="64">
        <v>19</v>
      </c>
      <c r="B28" s="69" t="s">
        <v>542</v>
      </c>
      <c r="C28" s="50"/>
      <c r="D28" s="50"/>
      <c r="E28" s="51" t="s">
        <v>433</v>
      </c>
      <c r="F28" s="50"/>
      <c r="G28" s="52"/>
      <c r="H28" s="54"/>
      <c r="I28" s="216"/>
      <c r="J28" s="200"/>
      <c r="K28" s="200"/>
      <c r="L28" s="198"/>
      <c r="M28" s="45">
        <v>0</v>
      </c>
      <c r="N28" s="61">
        <v>13.5</v>
      </c>
      <c r="O28" s="60"/>
      <c r="P28" s="61">
        <v>39.950000000000003</v>
      </c>
      <c r="Q28" s="60"/>
      <c r="R28" s="60">
        <f t="shared" si="0"/>
        <v>0</v>
      </c>
    </row>
    <row r="29" spans="1:18">
      <c r="A29" s="64">
        <v>20</v>
      </c>
      <c r="B29" s="69" t="s">
        <v>542</v>
      </c>
      <c r="C29" s="50"/>
      <c r="D29" s="50"/>
      <c r="E29" s="51" t="s">
        <v>58</v>
      </c>
      <c r="F29" s="50"/>
      <c r="G29" s="52"/>
      <c r="H29" s="54"/>
      <c r="I29" s="216"/>
      <c r="J29" s="200"/>
      <c r="K29" s="200"/>
      <c r="L29" s="198"/>
      <c r="M29" s="45">
        <v>0</v>
      </c>
      <c r="N29" s="61">
        <v>13.5</v>
      </c>
      <c r="O29" s="60"/>
      <c r="P29" s="61">
        <v>39.950000000000003</v>
      </c>
      <c r="Q29" s="60"/>
      <c r="R29" s="60">
        <f t="shared" si="0"/>
        <v>0</v>
      </c>
    </row>
    <row r="30" spans="1:18">
      <c r="A30" s="45">
        <v>21</v>
      </c>
      <c r="B30" s="69" t="s">
        <v>542</v>
      </c>
      <c r="C30" s="50"/>
      <c r="D30" s="50"/>
      <c r="E30" s="83" t="s">
        <v>52</v>
      </c>
      <c r="F30" s="50"/>
      <c r="G30" s="52"/>
      <c r="H30" s="54"/>
      <c r="I30" s="216"/>
      <c r="J30" s="200"/>
      <c r="K30" s="200"/>
      <c r="L30" s="198"/>
      <c r="M30" s="45">
        <v>0</v>
      </c>
      <c r="N30" s="61">
        <v>13.5</v>
      </c>
      <c r="O30" s="60"/>
      <c r="P30" s="61">
        <v>39.950000000000003</v>
      </c>
      <c r="Q30" s="60"/>
      <c r="R30" s="60">
        <f t="shared" si="0"/>
        <v>0</v>
      </c>
    </row>
    <row r="31" spans="1:18">
      <c r="A31" s="64">
        <v>22</v>
      </c>
      <c r="B31" s="70" t="s">
        <v>543</v>
      </c>
      <c r="C31" s="50"/>
      <c r="D31" s="50"/>
      <c r="E31" s="51" t="s">
        <v>84</v>
      </c>
      <c r="F31" s="50"/>
      <c r="G31" s="52"/>
      <c r="H31" s="54"/>
      <c r="I31" s="216"/>
      <c r="J31" s="200"/>
      <c r="K31" s="200"/>
      <c r="L31" s="198"/>
      <c r="M31" s="45">
        <v>0</v>
      </c>
      <c r="N31" s="61">
        <v>16</v>
      </c>
      <c r="O31" s="60"/>
      <c r="P31" s="61">
        <v>49.95</v>
      </c>
      <c r="Q31" s="60"/>
      <c r="R31" s="60">
        <f t="shared" si="0"/>
        <v>0</v>
      </c>
    </row>
    <row r="32" spans="1:18">
      <c r="A32" s="64">
        <v>23</v>
      </c>
      <c r="B32" s="70" t="s">
        <v>543</v>
      </c>
      <c r="C32" s="50"/>
      <c r="D32" s="50"/>
      <c r="E32" s="51" t="s">
        <v>135</v>
      </c>
      <c r="F32" s="50"/>
      <c r="G32" s="52"/>
      <c r="H32" s="54"/>
      <c r="I32" s="216"/>
      <c r="J32" s="200"/>
      <c r="K32" s="200"/>
      <c r="L32" s="198"/>
      <c r="M32" s="45">
        <v>0</v>
      </c>
      <c r="N32" s="61">
        <v>16</v>
      </c>
      <c r="O32" s="60"/>
      <c r="P32" s="61">
        <v>49.95</v>
      </c>
      <c r="Q32" s="60"/>
      <c r="R32" s="60">
        <f t="shared" si="0"/>
        <v>0</v>
      </c>
    </row>
    <row r="33" spans="1:18">
      <c r="A33" s="45">
        <v>24</v>
      </c>
      <c r="B33" s="70" t="s">
        <v>544</v>
      </c>
      <c r="C33" s="50"/>
      <c r="D33" s="50"/>
      <c r="E33" s="51" t="s">
        <v>43</v>
      </c>
      <c r="F33" s="50"/>
      <c r="G33" s="52"/>
      <c r="H33" s="54"/>
      <c r="I33" s="216"/>
      <c r="J33" s="200"/>
      <c r="K33" s="200"/>
      <c r="L33" s="198"/>
      <c r="M33" s="45">
        <v>0</v>
      </c>
      <c r="N33" s="61">
        <v>13.5</v>
      </c>
      <c r="O33" s="60"/>
      <c r="P33" s="61">
        <v>39.950000000000003</v>
      </c>
      <c r="Q33" s="60"/>
      <c r="R33" s="60">
        <f t="shared" si="0"/>
        <v>0</v>
      </c>
    </row>
    <row r="34" spans="1:18">
      <c r="A34" s="64">
        <v>25</v>
      </c>
      <c r="B34" s="70" t="s">
        <v>544</v>
      </c>
      <c r="C34" s="50"/>
      <c r="D34" s="50"/>
      <c r="E34" s="51" t="s">
        <v>41</v>
      </c>
      <c r="F34" s="50"/>
      <c r="G34" s="52"/>
      <c r="H34" s="54"/>
      <c r="I34" s="216"/>
      <c r="J34" s="200"/>
      <c r="K34" s="200"/>
      <c r="L34" s="198"/>
      <c r="M34" s="45">
        <v>0</v>
      </c>
      <c r="N34" s="61">
        <v>13.5</v>
      </c>
      <c r="O34" s="60"/>
      <c r="P34" s="61">
        <v>39.950000000000003</v>
      </c>
      <c r="Q34" s="60"/>
      <c r="R34" s="60">
        <f t="shared" si="0"/>
        <v>0</v>
      </c>
    </row>
    <row r="35" spans="1:18">
      <c r="A35" s="45">
        <v>26</v>
      </c>
      <c r="B35" s="70" t="s">
        <v>544</v>
      </c>
      <c r="C35" s="50"/>
      <c r="D35" s="50"/>
      <c r="E35" s="51" t="s">
        <v>52</v>
      </c>
      <c r="F35" s="50"/>
      <c r="G35" s="52"/>
      <c r="H35" s="54"/>
      <c r="I35" s="216"/>
      <c r="J35" s="200"/>
      <c r="K35" s="200"/>
      <c r="L35" s="198"/>
      <c r="M35" s="45">
        <v>0</v>
      </c>
      <c r="N35" s="61">
        <v>13.5</v>
      </c>
      <c r="O35" s="60"/>
      <c r="P35" s="61">
        <v>39.950000000000003</v>
      </c>
      <c r="Q35" s="60"/>
      <c r="R35" s="60">
        <f t="shared" si="0"/>
        <v>0</v>
      </c>
    </row>
    <row r="36" spans="1:18">
      <c r="A36" s="64">
        <v>27</v>
      </c>
      <c r="B36" s="70" t="s">
        <v>544</v>
      </c>
      <c r="C36" s="50"/>
      <c r="D36" s="50"/>
      <c r="E36" s="51" t="s">
        <v>361</v>
      </c>
      <c r="F36" s="50"/>
      <c r="G36" s="52"/>
      <c r="H36" s="54"/>
      <c r="I36" s="216"/>
      <c r="J36" s="200"/>
      <c r="K36" s="200"/>
      <c r="L36" s="198"/>
      <c r="M36" s="45">
        <v>0</v>
      </c>
      <c r="N36" s="61">
        <v>13.5</v>
      </c>
      <c r="O36" s="60"/>
      <c r="P36" s="61">
        <v>39.950000000000003</v>
      </c>
      <c r="Q36" s="60"/>
      <c r="R36" s="60">
        <f t="shared" si="0"/>
        <v>0</v>
      </c>
    </row>
    <row r="37" spans="1:18">
      <c r="A37" s="64">
        <v>28</v>
      </c>
      <c r="B37" s="72" t="s">
        <v>545</v>
      </c>
      <c r="C37" s="50"/>
      <c r="D37" s="50"/>
      <c r="E37" s="95" t="s">
        <v>412</v>
      </c>
      <c r="F37" s="50"/>
      <c r="G37" s="52"/>
      <c r="H37" s="54"/>
      <c r="I37" s="216"/>
      <c r="J37" s="200"/>
      <c r="K37" s="200"/>
      <c r="L37" s="198"/>
      <c r="M37" s="45">
        <v>0</v>
      </c>
      <c r="N37" s="61">
        <v>14.5</v>
      </c>
      <c r="O37" s="60"/>
      <c r="P37" s="61">
        <v>49.95</v>
      </c>
      <c r="Q37" s="60"/>
      <c r="R37" s="60">
        <f t="shared" si="0"/>
        <v>0</v>
      </c>
    </row>
    <row r="38" spans="1:18">
      <c r="A38" s="45">
        <v>29</v>
      </c>
      <c r="B38" s="74" t="s">
        <v>546</v>
      </c>
      <c r="C38" s="50"/>
      <c r="D38" s="50"/>
      <c r="E38" s="51" t="s">
        <v>37</v>
      </c>
      <c r="F38" s="50"/>
      <c r="G38" s="52"/>
      <c r="H38" s="54"/>
      <c r="I38" s="216"/>
      <c r="J38" s="200"/>
      <c r="K38" s="200"/>
      <c r="L38" s="198"/>
      <c r="M38" s="45">
        <v>0</v>
      </c>
      <c r="N38" s="61">
        <v>14.5</v>
      </c>
      <c r="O38" s="60"/>
      <c r="P38" s="61">
        <v>49.95</v>
      </c>
      <c r="Q38" s="60"/>
      <c r="R38" s="60">
        <f t="shared" si="0"/>
        <v>0</v>
      </c>
    </row>
    <row r="39" spans="1:18">
      <c r="A39" s="64">
        <v>30</v>
      </c>
      <c r="B39" s="74" t="s">
        <v>546</v>
      </c>
      <c r="C39" s="50"/>
      <c r="D39" s="50"/>
      <c r="E39" s="51" t="s">
        <v>41</v>
      </c>
      <c r="F39" s="50"/>
      <c r="G39" s="52"/>
      <c r="H39" s="54"/>
      <c r="I39" s="216"/>
      <c r="J39" s="200"/>
      <c r="K39" s="200"/>
      <c r="L39" s="198"/>
      <c r="M39" s="45">
        <v>0</v>
      </c>
      <c r="N39" s="61">
        <v>14.5</v>
      </c>
      <c r="O39" s="60"/>
      <c r="P39" s="61">
        <v>49.95</v>
      </c>
      <c r="Q39" s="60"/>
      <c r="R39" s="60">
        <f t="shared" si="0"/>
        <v>0</v>
      </c>
    </row>
    <row r="40" spans="1:18">
      <c r="A40" s="64">
        <v>31</v>
      </c>
      <c r="B40" s="74" t="s">
        <v>546</v>
      </c>
      <c r="C40" s="50"/>
      <c r="D40" s="50"/>
      <c r="E40" s="51" t="s">
        <v>108</v>
      </c>
      <c r="F40" s="50"/>
      <c r="G40" s="52"/>
      <c r="H40" s="54"/>
      <c r="I40" s="216"/>
      <c r="J40" s="200"/>
      <c r="K40" s="200"/>
      <c r="L40" s="198"/>
      <c r="M40" s="45">
        <v>0</v>
      </c>
      <c r="N40" s="61">
        <v>14.5</v>
      </c>
      <c r="O40" s="60"/>
      <c r="P40" s="61">
        <v>49.95</v>
      </c>
      <c r="Q40" s="60"/>
      <c r="R40" s="60">
        <f t="shared" si="0"/>
        <v>0</v>
      </c>
    </row>
    <row r="41" spans="1:18">
      <c r="A41" s="45">
        <v>32</v>
      </c>
      <c r="B41" s="74" t="s">
        <v>546</v>
      </c>
      <c r="C41" s="50"/>
      <c r="D41" s="50"/>
      <c r="E41" s="51" t="s">
        <v>547</v>
      </c>
      <c r="F41" s="50"/>
      <c r="G41" s="52"/>
      <c r="H41" s="54"/>
      <c r="I41" s="216"/>
      <c r="J41" s="200"/>
      <c r="K41" s="200"/>
      <c r="L41" s="198"/>
      <c r="M41" s="45">
        <v>0</v>
      </c>
      <c r="N41" s="61">
        <v>14.5</v>
      </c>
      <c r="O41" s="60"/>
      <c r="P41" s="61">
        <v>49.95</v>
      </c>
      <c r="Q41" s="60"/>
      <c r="R41" s="60">
        <f t="shared" si="0"/>
        <v>0</v>
      </c>
    </row>
    <row r="42" spans="1:18">
      <c r="A42" s="64">
        <v>33</v>
      </c>
      <c r="B42" s="74" t="s">
        <v>546</v>
      </c>
      <c r="C42" s="50"/>
      <c r="D42" s="50"/>
      <c r="E42" s="51" t="s">
        <v>43</v>
      </c>
      <c r="F42" s="50"/>
      <c r="G42" s="52"/>
      <c r="H42" s="54"/>
      <c r="I42" s="216"/>
      <c r="J42" s="200"/>
      <c r="K42" s="200"/>
      <c r="L42" s="198"/>
      <c r="M42" s="45">
        <v>0</v>
      </c>
      <c r="N42" s="61">
        <v>14.5</v>
      </c>
      <c r="O42" s="60"/>
      <c r="P42" s="61">
        <v>49.95</v>
      </c>
      <c r="Q42" s="60"/>
      <c r="R42" s="60">
        <f t="shared" si="0"/>
        <v>0</v>
      </c>
    </row>
    <row r="43" spans="1:18">
      <c r="A43" s="64">
        <v>34</v>
      </c>
      <c r="B43" s="74" t="s">
        <v>546</v>
      </c>
      <c r="C43" s="50"/>
      <c r="D43" s="50"/>
      <c r="E43" s="51" t="s">
        <v>52</v>
      </c>
      <c r="F43" s="50"/>
      <c r="G43" s="52"/>
      <c r="H43" s="54"/>
      <c r="I43" s="216"/>
      <c r="J43" s="200"/>
      <c r="K43" s="200"/>
      <c r="L43" s="198"/>
      <c r="M43" s="45">
        <v>0</v>
      </c>
      <c r="N43" s="61">
        <v>14.5</v>
      </c>
      <c r="O43" s="60"/>
      <c r="P43" s="61">
        <v>49.95</v>
      </c>
      <c r="Q43" s="60"/>
      <c r="R43" s="60">
        <f t="shared" si="0"/>
        <v>0</v>
      </c>
    </row>
    <row r="44" spans="1:18">
      <c r="A44" s="45">
        <v>35</v>
      </c>
      <c r="B44" s="76" t="s">
        <v>548</v>
      </c>
      <c r="C44" s="50"/>
      <c r="D44" s="50"/>
      <c r="E44" s="51" t="s">
        <v>37</v>
      </c>
      <c r="F44" s="50"/>
      <c r="G44" s="52"/>
      <c r="H44" s="54"/>
      <c r="I44" s="216"/>
      <c r="J44" s="200"/>
      <c r="K44" s="200"/>
      <c r="L44" s="198"/>
      <c r="M44" s="45">
        <v>0</v>
      </c>
      <c r="N44" s="61">
        <v>15</v>
      </c>
      <c r="O44" s="60"/>
      <c r="P44" s="61">
        <v>49.95</v>
      </c>
      <c r="Q44" s="60"/>
      <c r="R44" s="60">
        <f t="shared" si="0"/>
        <v>0</v>
      </c>
    </row>
    <row r="45" spans="1:18">
      <c r="A45" s="64">
        <v>36</v>
      </c>
      <c r="B45" s="76" t="s">
        <v>548</v>
      </c>
      <c r="C45" s="50"/>
      <c r="D45" s="50"/>
      <c r="E45" s="51" t="s">
        <v>41</v>
      </c>
      <c r="F45" s="50"/>
      <c r="G45" s="52"/>
      <c r="H45" s="54"/>
      <c r="I45" s="216"/>
      <c r="J45" s="200"/>
      <c r="K45" s="200"/>
      <c r="L45" s="198"/>
      <c r="M45" s="45">
        <v>0</v>
      </c>
      <c r="N45" s="61">
        <v>15</v>
      </c>
      <c r="O45" s="60"/>
      <c r="P45" s="61">
        <v>49.95</v>
      </c>
      <c r="Q45" s="60"/>
      <c r="R45" s="60">
        <f t="shared" si="0"/>
        <v>0</v>
      </c>
    </row>
    <row r="46" spans="1:18">
      <c r="A46" s="64">
        <v>37</v>
      </c>
      <c r="B46" s="76" t="s">
        <v>548</v>
      </c>
      <c r="C46" s="50"/>
      <c r="D46" s="50"/>
      <c r="E46" s="51" t="s">
        <v>45</v>
      </c>
      <c r="F46" s="50"/>
      <c r="G46" s="52"/>
      <c r="H46" s="54"/>
      <c r="I46" s="216"/>
      <c r="J46" s="200"/>
      <c r="K46" s="200"/>
      <c r="L46" s="198"/>
      <c r="M46" s="45">
        <v>0</v>
      </c>
      <c r="N46" s="61">
        <v>15</v>
      </c>
      <c r="O46" s="60"/>
      <c r="P46" s="61">
        <v>49.95</v>
      </c>
      <c r="Q46" s="60"/>
      <c r="R46" s="60">
        <f t="shared" si="0"/>
        <v>0</v>
      </c>
    </row>
    <row r="47" spans="1:18">
      <c r="A47" s="45">
        <v>38</v>
      </c>
      <c r="B47" s="76" t="s">
        <v>548</v>
      </c>
      <c r="C47" s="50"/>
      <c r="D47" s="50"/>
      <c r="E47" s="51" t="s">
        <v>43</v>
      </c>
      <c r="F47" s="50"/>
      <c r="G47" s="52"/>
      <c r="H47" s="54"/>
      <c r="I47" s="216"/>
      <c r="J47" s="200"/>
      <c r="K47" s="200"/>
      <c r="L47" s="198"/>
      <c r="M47" s="45">
        <v>0</v>
      </c>
      <c r="N47" s="61">
        <v>15</v>
      </c>
      <c r="O47" s="60"/>
      <c r="P47" s="61">
        <v>49.95</v>
      </c>
      <c r="Q47" s="60"/>
      <c r="R47" s="60">
        <f t="shared" si="0"/>
        <v>0</v>
      </c>
    </row>
    <row r="48" spans="1:18">
      <c r="A48" s="64">
        <v>39</v>
      </c>
      <c r="B48" s="77" t="s">
        <v>549</v>
      </c>
      <c r="C48" s="50"/>
      <c r="D48" s="50"/>
      <c r="E48" s="51" t="s">
        <v>133</v>
      </c>
      <c r="F48" s="50"/>
      <c r="G48" s="52"/>
      <c r="H48" s="54"/>
      <c r="I48" s="216"/>
      <c r="J48" s="200"/>
      <c r="K48" s="200"/>
      <c r="L48" s="198"/>
      <c r="M48" s="45">
        <v>0</v>
      </c>
      <c r="N48" s="61">
        <v>15.5</v>
      </c>
      <c r="O48" s="60"/>
      <c r="P48" s="61">
        <v>49.95</v>
      </c>
      <c r="Q48" s="60"/>
      <c r="R48" s="60">
        <f t="shared" si="0"/>
        <v>0</v>
      </c>
    </row>
    <row r="49" spans="1:18">
      <c r="A49" s="64">
        <v>40</v>
      </c>
      <c r="B49" s="77" t="s">
        <v>549</v>
      </c>
      <c r="C49" s="50"/>
      <c r="D49" s="50"/>
      <c r="E49" s="51" t="s">
        <v>135</v>
      </c>
      <c r="F49" s="50"/>
      <c r="G49" s="52"/>
      <c r="H49" s="54"/>
      <c r="I49" s="216"/>
      <c r="J49" s="200"/>
      <c r="K49" s="200"/>
      <c r="L49" s="198"/>
      <c r="M49" s="45">
        <v>0</v>
      </c>
      <c r="N49" s="61">
        <v>15.5</v>
      </c>
      <c r="O49" s="60"/>
      <c r="P49" s="61">
        <v>49.95</v>
      </c>
      <c r="Q49" s="60"/>
      <c r="R49" s="60">
        <f t="shared" si="0"/>
        <v>0</v>
      </c>
    </row>
    <row r="50" spans="1:18">
      <c r="A50" s="45">
        <v>41</v>
      </c>
      <c r="B50" s="77" t="s">
        <v>550</v>
      </c>
      <c r="C50" s="50"/>
      <c r="D50" s="50"/>
      <c r="E50" s="51" t="s">
        <v>37</v>
      </c>
      <c r="F50" s="50"/>
      <c r="G50" s="52"/>
      <c r="H50" s="54"/>
      <c r="I50" s="216"/>
      <c r="J50" s="200"/>
      <c r="K50" s="200"/>
      <c r="L50" s="198"/>
      <c r="M50" s="45">
        <v>0</v>
      </c>
      <c r="N50" s="61">
        <v>14.5</v>
      </c>
      <c r="O50" s="60"/>
      <c r="P50" s="61">
        <v>49.95</v>
      </c>
      <c r="Q50" s="60"/>
      <c r="R50" s="60">
        <f t="shared" si="0"/>
        <v>0</v>
      </c>
    </row>
    <row r="51" spans="1:18">
      <c r="A51" s="64">
        <v>42</v>
      </c>
      <c r="B51" s="77" t="s">
        <v>550</v>
      </c>
      <c r="C51" s="50"/>
      <c r="D51" s="50"/>
      <c r="E51" s="51" t="s">
        <v>236</v>
      </c>
      <c r="F51" s="50"/>
      <c r="G51" s="52"/>
      <c r="H51" s="54"/>
      <c r="I51" s="216"/>
      <c r="J51" s="200"/>
      <c r="K51" s="200"/>
      <c r="L51" s="198"/>
      <c r="M51" s="45">
        <v>0</v>
      </c>
      <c r="N51" s="61">
        <v>14.5</v>
      </c>
      <c r="O51" s="60"/>
      <c r="P51" s="61">
        <v>49.95</v>
      </c>
      <c r="Q51" s="60"/>
      <c r="R51" s="60">
        <f t="shared" si="0"/>
        <v>0</v>
      </c>
    </row>
    <row r="52" spans="1:18">
      <c r="A52" s="64">
        <v>43</v>
      </c>
      <c r="B52" s="77" t="s">
        <v>550</v>
      </c>
      <c r="C52" s="50"/>
      <c r="D52" s="50"/>
      <c r="E52" s="51" t="s">
        <v>43</v>
      </c>
      <c r="F52" s="50"/>
      <c r="G52" s="52"/>
      <c r="H52" s="54"/>
      <c r="I52" s="216"/>
      <c r="J52" s="200"/>
      <c r="K52" s="200"/>
      <c r="L52" s="198"/>
      <c r="M52" s="45">
        <v>0</v>
      </c>
      <c r="N52" s="61">
        <v>14.5</v>
      </c>
      <c r="O52" s="60"/>
      <c r="P52" s="61">
        <v>49.95</v>
      </c>
      <c r="Q52" s="60"/>
      <c r="R52" s="60">
        <f t="shared" si="0"/>
        <v>0</v>
      </c>
    </row>
    <row r="53" spans="1:18">
      <c r="A53" s="91"/>
      <c r="B53" s="111"/>
      <c r="C53" s="92"/>
      <c r="D53" s="92"/>
      <c r="E53" s="92"/>
      <c r="F53" s="92"/>
      <c r="G53" s="92"/>
      <c r="H53" s="110"/>
      <c r="I53" s="249" t="s">
        <v>154</v>
      </c>
      <c r="J53" s="250"/>
      <c r="K53" s="251"/>
      <c r="L53" s="252">
        <f>SUM(M11:M52)</f>
        <v>0</v>
      </c>
      <c r="M53" s="251"/>
      <c r="N53" s="253"/>
      <c r="O53" s="209" t="s">
        <v>158</v>
      </c>
      <c r="P53" s="198"/>
      <c r="Q53" s="207">
        <f>SUM(R11:R52)</f>
        <v>0</v>
      </c>
      <c r="R53" s="236"/>
    </row>
    <row r="54" spans="1:18" ht="15.75" customHeight="1">
      <c r="A54" s="91"/>
      <c r="B54" s="111"/>
      <c r="C54" s="92"/>
      <c r="D54" s="92"/>
      <c r="E54" s="92"/>
      <c r="F54" s="92"/>
      <c r="G54" s="92"/>
      <c r="H54" s="110"/>
      <c r="I54" s="248"/>
      <c r="J54" s="200"/>
      <c r="K54" s="200"/>
      <c r="L54" s="200"/>
      <c r="M54" s="198"/>
      <c r="N54" s="205"/>
      <c r="O54" s="203" t="s">
        <v>160</v>
      </c>
      <c r="P54" s="198"/>
      <c r="Q54" s="208">
        <f>Q53*1.1</f>
        <v>0</v>
      </c>
      <c r="R54" s="236"/>
    </row>
    <row r="55" spans="1:18" ht="15.75" customHeight="1">
      <c r="A55" s="91"/>
      <c r="B55" s="111"/>
      <c r="C55" s="92"/>
      <c r="D55" s="92"/>
      <c r="E55" s="92"/>
      <c r="F55" s="92"/>
      <c r="G55" s="92"/>
      <c r="H55" s="110"/>
      <c r="I55" s="247" t="s">
        <v>162</v>
      </c>
      <c r="J55" s="200"/>
      <c r="K55" s="200"/>
      <c r="L55" s="200"/>
      <c r="M55" s="198"/>
      <c r="N55" s="205"/>
      <c r="O55" s="209" t="s">
        <v>163</v>
      </c>
      <c r="P55" s="198"/>
      <c r="Q55" s="207">
        <f>SUM(Q54-Q53)</f>
        <v>0</v>
      </c>
      <c r="R55" s="236"/>
    </row>
    <row r="56" spans="1:18" ht="15.75" customHeight="1">
      <c r="A56" s="91"/>
      <c r="B56" s="111"/>
      <c r="C56" s="92"/>
      <c r="D56" s="92"/>
      <c r="E56" s="92"/>
      <c r="F56" s="92"/>
      <c r="G56" s="92"/>
      <c r="H56" s="110"/>
      <c r="I56" s="237" t="s">
        <v>166</v>
      </c>
      <c r="J56" s="238"/>
      <c r="K56" s="239" t="s">
        <v>168</v>
      </c>
      <c r="L56" s="240"/>
      <c r="M56" s="241"/>
      <c r="N56" s="205"/>
      <c r="O56" s="213"/>
      <c r="P56" s="198"/>
      <c r="Q56" s="214"/>
      <c r="R56" s="236"/>
    </row>
    <row r="57" spans="1:18" ht="15.75" customHeight="1">
      <c r="A57" s="91"/>
      <c r="B57" s="111"/>
      <c r="C57" s="92"/>
      <c r="D57" s="92"/>
      <c r="E57" s="92"/>
      <c r="F57" s="92"/>
      <c r="G57" s="92"/>
      <c r="H57" s="110"/>
      <c r="I57" s="242" t="s">
        <v>169</v>
      </c>
      <c r="J57" s="243"/>
      <c r="K57" s="244" t="s">
        <v>171</v>
      </c>
      <c r="L57" s="245"/>
      <c r="M57" s="246"/>
      <c r="N57" s="205"/>
      <c r="O57" s="209" t="s">
        <v>173</v>
      </c>
      <c r="P57" s="198"/>
      <c r="Q57" s="207">
        <v>0</v>
      </c>
      <c r="R57" s="236"/>
    </row>
    <row r="58" spans="1:18" ht="15.75" customHeight="1">
      <c r="A58" s="91"/>
      <c r="B58" s="111"/>
      <c r="C58" s="92"/>
      <c r="D58" s="92"/>
      <c r="E58" s="92"/>
      <c r="F58" s="92"/>
      <c r="G58" s="92"/>
      <c r="H58" s="110"/>
      <c r="I58" s="242" t="s">
        <v>175</v>
      </c>
      <c r="J58" s="243"/>
      <c r="K58" s="255" t="s">
        <v>176</v>
      </c>
      <c r="L58" s="245"/>
      <c r="M58" s="246"/>
      <c r="N58" s="205"/>
      <c r="O58" s="209" t="s">
        <v>178</v>
      </c>
      <c r="P58" s="198"/>
      <c r="Q58" s="207">
        <v>0</v>
      </c>
      <c r="R58" s="236"/>
    </row>
    <row r="59" spans="1:18" ht="15.75" customHeight="1">
      <c r="A59" s="113"/>
      <c r="B59" s="114"/>
      <c r="C59" s="115"/>
      <c r="D59" s="115"/>
      <c r="E59" s="115"/>
      <c r="F59" s="115"/>
      <c r="G59" s="115"/>
      <c r="H59" s="117"/>
      <c r="I59" s="256" t="s">
        <v>181</v>
      </c>
      <c r="J59" s="257"/>
      <c r="K59" s="258">
        <v>258283095</v>
      </c>
      <c r="L59" s="259"/>
      <c r="M59" s="260"/>
      <c r="N59" s="254"/>
      <c r="O59" s="201" t="s">
        <v>182</v>
      </c>
      <c r="P59" s="198"/>
      <c r="Q59" s="202">
        <f>Q54+Q58</f>
        <v>0</v>
      </c>
      <c r="R59" s="236"/>
    </row>
    <row r="60" spans="1:18" ht="15.75" customHeight="1">
      <c r="B60" s="109"/>
    </row>
    <row r="61" spans="1:18" ht="15.75" customHeight="1">
      <c r="B61" s="109"/>
    </row>
    <row r="62" spans="1:18" ht="15.75" customHeight="1">
      <c r="B62" s="109"/>
    </row>
    <row r="63" spans="1:18" ht="15.75" customHeight="1">
      <c r="B63" s="109"/>
    </row>
    <row r="64" spans="1:18" ht="15.75" customHeight="1">
      <c r="B64" s="109"/>
    </row>
    <row r="65" spans="2:2" ht="15.75" customHeight="1">
      <c r="B65" s="109"/>
    </row>
    <row r="66" spans="2:2" ht="15.75" customHeight="1">
      <c r="B66" s="109"/>
    </row>
    <row r="67" spans="2:2" ht="15.75" customHeight="1">
      <c r="B67" s="109"/>
    </row>
    <row r="68" spans="2:2" ht="15.75" customHeight="1">
      <c r="B68" s="109"/>
    </row>
    <row r="69" spans="2:2" ht="15.75" customHeight="1">
      <c r="B69" s="109"/>
    </row>
    <row r="70" spans="2:2" ht="15.75" customHeight="1">
      <c r="B70" s="109"/>
    </row>
    <row r="71" spans="2:2" ht="15.75" customHeight="1">
      <c r="B71" s="109"/>
    </row>
    <row r="72" spans="2:2" ht="15.75" customHeight="1">
      <c r="B72" s="109"/>
    </row>
    <row r="73" spans="2:2" ht="15.75" customHeight="1">
      <c r="B73" s="109"/>
    </row>
    <row r="74" spans="2:2" ht="15.75" customHeight="1">
      <c r="B74" s="109"/>
    </row>
    <row r="75" spans="2:2" ht="15.75" customHeight="1">
      <c r="B75" s="109"/>
    </row>
    <row r="76" spans="2:2" ht="15.75" customHeight="1">
      <c r="B76" s="109"/>
    </row>
    <row r="77" spans="2:2" ht="15.75" customHeight="1">
      <c r="B77" s="109"/>
    </row>
    <row r="78" spans="2:2" ht="15.75" customHeight="1">
      <c r="B78" s="109"/>
    </row>
    <row r="79" spans="2:2" ht="15.75" customHeight="1">
      <c r="B79" s="109"/>
    </row>
    <row r="80" spans="2:2" ht="15.75" customHeight="1">
      <c r="B80" s="109"/>
    </row>
    <row r="81" spans="2:2" ht="15.75" customHeight="1">
      <c r="B81" s="109"/>
    </row>
    <row r="82" spans="2:2" ht="15.75" customHeight="1">
      <c r="B82" s="109"/>
    </row>
    <row r="83" spans="2:2" ht="15.75" customHeight="1">
      <c r="B83" s="109"/>
    </row>
    <row r="84" spans="2:2" ht="15.75" customHeight="1">
      <c r="B84" s="109"/>
    </row>
    <row r="85" spans="2:2" ht="15.75" customHeight="1">
      <c r="B85" s="109"/>
    </row>
    <row r="86" spans="2:2" ht="15.75" customHeight="1">
      <c r="B86" s="109"/>
    </row>
    <row r="87" spans="2:2" ht="15.75" customHeight="1">
      <c r="B87" s="109"/>
    </row>
    <row r="88" spans="2:2" ht="15.75" customHeight="1">
      <c r="B88" s="109"/>
    </row>
    <row r="89" spans="2:2" ht="15.75" customHeight="1">
      <c r="B89" s="109"/>
    </row>
    <row r="90" spans="2:2" ht="15.75" customHeight="1">
      <c r="B90" s="109"/>
    </row>
    <row r="91" spans="2:2" ht="15.75" customHeight="1">
      <c r="B91" s="109"/>
    </row>
    <row r="92" spans="2:2" ht="15.75" customHeight="1">
      <c r="B92" s="109"/>
    </row>
    <row r="93" spans="2:2" ht="15.75" customHeight="1">
      <c r="B93" s="109"/>
    </row>
    <row r="94" spans="2:2" ht="15.75" customHeight="1">
      <c r="B94" s="109"/>
    </row>
    <row r="95" spans="2:2" ht="15.75" customHeight="1">
      <c r="B95" s="109"/>
    </row>
    <row r="96" spans="2:2" ht="15.75" customHeight="1">
      <c r="B96" s="109"/>
    </row>
    <row r="97" spans="2:2" ht="15.75" customHeight="1">
      <c r="B97" s="109"/>
    </row>
    <row r="98" spans="2:2" ht="15.75" customHeight="1">
      <c r="B98" s="109"/>
    </row>
    <row r="99" spans="2:2" ht="15.75" customHeight="1">
      <c r="B99" s="109"/>
    </row>
    <row r="100" spans="2:2" ht="15.75" customHeight="1">
      <c r="B100" s="109"/>
    </row>
    <row r="101" spans="2:2" ht="15.75" customHeight="1">
      <c r="B101" s="109"/>
    </row>
    <row r="102" spans="2:2" ht="15.75" customHeight="1">
      <c r="B102" s="109"/>
    </row>
    <row r="103" spans="2:2" ht="15.75" customHeight="1">
      <c r="B103" s="109"/>
    </row>
    <row r="104" spans="2:2" ht="15.75" customHeight="1">
      <c r="B104" s="109"/>
    </row>
    <row r="105" spans="2:2" ht="15.75" customHeight="1">
      <c r="B105" s="109"/>
    </row>
    <row r="106" spans="2:2" ht="15.75" customHeight="1">
      <c r="B106" s="109"/>
    </row>
    <row r="107" spans="2:2" ht="15.75" customHeight="1">
      <c r="B107" s="109"/>
    </row>
    <row r="108" spans="2:2" ht="15.75" customHeight="1">
      <c r="B108" s="109"/>
    </row>
    <row r="109" spans="2:2" ht="15.75" customHeight="1">
      <c r="B109" s="109"/>
    </row>
    <row r="110" spans="2:2" ht="15.75" customHeight="1">
      <c r="B110" s="109"/>
    </row>
    <row r="111" spans="2:2" ht="15.75" customHeight="1">
      <c r="B111" s="109"/>
    </row>
    <row r="112" spans="2:2" ht="15.75" customHeight="1">
      <c r="B112" s="109"/>
    </row>
    <row r="113" spans="2:2" ht="15.75" customHeight="1">
      <c r="B113" s="109"/>
    </row>
    <row r="114" spans="2:2" ht="15.75" customHeight="1">
      <c r="B114" s="109"/>
    </row>
    <row r="115" spans="2:2" ht="15.75" customHeight="1">
      <c r="B115" s="109"/>
    </row>
    <row r="116" spans="2:2" ht="15.75" customHeight="1">
      <c r="B116" s="109"/>
    </row>
    <row r="117" spans="2:2" ht="15.75" customHeight="1">
      <c r="B117" s="109"/>
    </row>
    <row r="118" spans="2:2" ht="15.75" customHeight="1">
      <c r="B118" s="109"/>
    </row>
    <row r="119" spans="2:2" ht="15.75" customHeight="1">
      <c r="B119" s="109"/>
    </row>
    <row r="120" spans="2:2" ht="15.75" customHeight="1">
      <c r="B120" s="109"/>
    </row>
    <row r="121" spans="2:2" ht="15.75" customHeight="1">
      <c r="B121" s="109"/>
    </row>
    <row r="122" spans="2:2" ht="15.75" customHeight="1">
      <c r="B122" s="109"/>
    </row>
    <row r="123" spans="2:2" ht="15.75" customHeight="1">
      <c r="B123" s="109"/>
    </row>
    <row r="124" spans="2:2" ht="15.75" customHeight="1">
      <c r="B124" s="109"/>
    </row>
    <row r="125" spans="2:2" ht="15.75" customHeight="1">
      <c r="B125" s="109"/>
    </row>
    <row r="126" spans="2:2" ht="15.75" customHeight="1">
      <c r="B126" s="109"/>
    </row>
    <row r="127" spans="2:2" ht="15.75" customHeight="1">
      <c r="B127" s="109"/>
    </row>
    <row r="128" spans="2:2" ht="15.75" customHeight="1">
      <c r="B128" s="109"/>
    </row>
    <row r="129" spans="2:2" ht="15.75" customHeight="1">
      <c r="B129" s="109"/>
    </row>
    <row r="130" spans="2:2" ht="15.75" customHeight="1">
      <c r="B130" s="109"/>
    </row>
    <row r="131" spans="2:2" ht="15.75" customHeight="1">
      <c r="B131" s="109"/>
    </row>
    <row r="132" spans="2:2" ht="15.75" customHeight="1">
      <c r="B132" s="109"/>
    </row>
    <row r="133" spans="2:2" ht="15.75" customHeight="1">
      <c r="B133" s="109"/>
    </row>
    <row r="134" spans="2:2" ht="15.75" customHeight="1">
      <c r="B134" s="109"/>
    </row>
    <row r="135" spans="2:2" ht="15.75" customHeight="1">
      <c r="B135" s="109"/>
    </row>
    <row r="136" spans="2:2" ht="15.75" customHeight="1">
      <c r="B136" s="109"/>
    </row>
    <row r="137" spans="2:2" ht="15.75" customHeight="1">
      <c r="B137" s="109"/>
    </row>
    <row r="138" spans="2:2" ht="15.75" customHeight="1">
      <c r="B138" s="109"/>
    </row>
    <row r="139" spans="2:2" ht="15.75" customHeight="1">
      <c r="B139" s="109"/>
    </row>
    <row r="140" spans="2:2" ht="15.75" customHeight="1">
      <c r="B140" s="109"/>
    </row>
    <row r="141" spans="2:2" ht="15.75" customHeight="1">
      <c r="B141" s="109"/>
    </row>
    <row r="142" spans="2:2" ht="15.75" customHeight="1">
      <c r="B142" s="109"/>
    </row>
    <row r="143" spans="2:2" ht="15.75" customHeight="1">
      <c r="B143" s="109"/>
    </row>
    <row r="144" spans="2:2" ht="15.75" customHeight="1">
      <c r="B144" s="109"/>
    </row>
    <row r="145" spans="2:2" ht="15.75" customHeight="1">
      <c r="B145" s="109"/>
    </row>
    <row r="146" spans="2:2" ht="15.75" customHeight="1">
      <c r="B146" s="109"/>
    </row>
    <row r="147" spans="2:2" ht="15.75" customHeight="1">
      <c r="B147" s="109"/>
    </row>
    <row r="148" spans="2:2" ht="15.75" customHeight="1">
      <c r="B148" s="109"/>
    </row>
    <row r="149" spans="2:2" ht="15.75" customHeight="1">
      <c r="B149" s="109"/>
    </row>
    <row r="150" spans="2:2" ht="15.75" customHeight="1">
      <c r="B150" s="109"/>
    </row>
    <row r="151" spans="2:2" ht="15.75" customHeight="1">
      <c r="B151" s="109"/>
    </row>
    <row r="152" spans="2:2" ht="15.75" customHeight="1">
      <c r="B152" s="109"/>
    </row>
    <row r="153" spans="2:2" ht="15.75" customHeight="1">
      <c r="B153" s="109"/>
    </row>
    <row r="154" spans="2:2" ht="15.75" customHeight="1">
      <c r="B154" s="109"/>
    </row>
    <row r="155" spans="2:2" ht="15.75" customHeight="1">
      <c r="B155" s="109"/>
    </row>
    <row r="156" spans="2:2" ht="15.75" customHeight="1">
      <c r="B156" s="109"/>
    </row>
    <row r="157" spans="2:2" ht="15.75" customHeight="1">
      <c r="B157" s="109"/>
    </row>
    <row r="158" spans="2:2" ht="15.75" customHeight="1">
      <c r="B158" s="109"/>
    </row>
    <row r="159" spans="2:2" ht="15.75" customHeight="1">
      <c r="B159" s="109"/>
    </row>
    <row r="160" spans="2:2" ht="15.75" customHeight="1">
      <c r="B160" s="109"/>
    </row>
    <row r="161" spans="2:2" ht="15.75" customHeight="1">
      <c r="B161" s="109"/>
    </row>
    <row r="162" spans="2:2" ht="15.75" customHeight="1">
      <c r="B162" s="109"/>
    </row>
    <row r="163" spans="2:2" ht="15.75" customHeight="1">
      <c r="B163" s="109"/>
    </row>
    <row r="164" spans="2:2" ht="15.75" customHeight="1">
      <c r="B164" s="109"/>
    </row>
    <row r="165" spans="2:2" ht="15.75" customHeight="1">
      <c r="B165" s="109"/>
    </row>
    <row r="166" spans="2:2" ht="15.75" customHeight="1">
      <c r="B166" s="109"/>
    </row>
    <row r="167" spans="2:2" ht="15.75" customHeight="1">
      <c r="B167" s="109"/>
    </row>
    <row r="168" spans="2:2" ht="15.75" customHeight="1">
      <c r="B168" s="109"/>
    </row>
    <row r="169" spans="2:2" ht="15.75" customHeight="1">
      <c r="B169" s="109"/>
    </row>
    <row r="170" spans="2:2" ht="15.75" customHeight="1">
      <c r="B170" s="109"/>
    </row>
    <row r="171" spans="2:2" ht="15.75" customHeight="1">
      <c r="B171" s="109"/>
    </row>
    <row r="172" spans="2:2" ht="15.75" customHeight="1">
      <c r="B172" s="109"/>
    </row>
    <row r="173" spans="2:2" ht="15.75" customHeight="1">
      <c r="B173" s="109"/>
    </row>
    <row r="174" spans="2:2" ht="15.75" customHeight="1">
      <c r="B174" s="109"/>
    </row>
    <row r="175" spans="2:2" ht="15.75" customHeight="1">
      <c r="B175" s="109"/>
    </row>
    <row r="176" spans="2:2" ht="15.75" customHeight="1">
      <c r="B176" s="109"/>
    </row>
    <row r="177" spans="2:2" ht="15.75" customHeight="1">
      <c r="B177" s="109"/>
    </row>
    <row r="178" spans="2:2" ht="15.75" customHeight="1">
      <c r="B178" s="109"/>
    </row>
    <row r="179" spans="2:2" ht="15.75" customHeight="1">
      <c r="B179" s="109"/>
    </row>
    <row r="180" spans="2:2" ht="15.75" customHeight="1">
      <c r="B180" s="109"/>
    </row>
    <row r="181" spans="2:2" ht="15.75" customHeight="1">
      <c r="B181" s="109"/>
    </row>
    <row r="182" spans="2:2" ht="15.75" customHeight="1">
      <c r="B182" s="109"/>
    </row>
    <row r="183" spans="2:2" ht="15.75" customHeight="1">
      <c r="B183" s="109"/>
    </row>
    <row r="184" spans="2:2" ht="15.75" customHeight="1">
      <c r="B184" s="109"/>
    </row>
    <row r="185" spans="2:2" ht="15.75" customHeight="1">
      <c r="B185" s="109"/>
    </row>
    <row r="186" spans="2:2" ht="15.75" customHeight="1">
      <c r="B186" s="109"/>
    </row>
    <row r="187" spans="2:2" ht="15.75" customHeight="1">
      <c r="B187" s="109"/>
    </row>
    <row r="188" spans="2:2" ht="15.75" customHeight="1">
      <c r="B188" s="109"/>
    </row>
    <row r="189" spans="2:2" ht="15.75" customHeight="1">
      <c r="B189" s="109"/>
    </row>
    <row r="190" spans="2:2" ht="15.75" customHeight="1">
      <c r="B190" s="109"/>
    </row>
    <row r="191" spans="2:2" ht="15.75" customHeight="1">
      <c r="B191" s="109"/>
    </row>
    <row r="192" spans="2:2" ht="15.75" customHeight="1">
      <c r="B192" s="109"/>
    </row>
    <row r="193" spans="2:2" ht="15.75" customHeight="1">
      <c r="B193" s="109"/>
    </row>
    <row r="194" spans="2:2" ht="15.75" customHeight="1">
      <c r="B194" s="109"/>
    </row>
    <row r="195" spans="2:2" ht="15.75" customHeight="1">
      <c r="B195" s="109"/>
    </row>
    <row r="196" spans="2:2" ht="15.75" customHeight="1">
      <c r="B196" s="109"/>
    </row>
    <row r="197" spans="2:2" ht="15.75" customHeight="1">
      <c r="B197" s="109"/>
    </row>
    <row r="198" spans="2:2" ht="15.75" customHeight="1">
      <c r="B198" s="109"/>
    </row>
    <row r="199" spans="2:2" ht="15.75" customHeight="1">
      <c r="B199" s="109"/>
    </row>
    <row r="200" spans="2:2" ht="15.75" customHeight="1">
      <c r="B200" s="109"/>
    </row>
    <row r="201" spans="2:2" ht="15.75" customHeight="1">
      <c r="B201" s="109"/>
    </row>
    <row r="202" spans="2:2" ht="15.75" customHeight="1">
      <c r="B202" s="109"/>
    </row>
    <row r="203" spans="2:2" ht="15.75" customHeight="1">
      <c r="B203" s="109"/>
    </row>
    <row r="204" spans="2:2" ht="15.75" customHeight="1">
      <c r="B204" s="109"/>
    </row>
    <row r="205" spans="2:2" ht="15.75" customHeight="1">
      <c r="B205" s="109"/>
    </row>
    <row r="206" spans="2:2" ht="15.75" customHeight="1">
      <c r="B206" s="109"/>
    </row>
    <row r="207" spans="2:2" ht="15.75" customHeight="1">
      <c r="B207" s="109"/>
    </row>
    <row r="208" spans="2:2" ht="15.75" customHeight="1">
      <c r="B208" s="109"/>
    </row>
    <row r="209" spans="2:2" ht="15.75" customHeight="1">
      <c r="B209" s="109"/>
    </row>
    <row r="210" spans="2:2" ht="15.75" customHeight="1">
      <c r="B210" s="109"/>
    </row>
    <row r="211" spans="2:2" ht="15.75" customHeight="1">
      <c r="B211" s="109"/>
    </row>
    <row r="212" spans="2:2" ht="15.75" customHeight="1">
      <c r="B212" s="109"/>
    </row>
    <row r="213" spans="2:2" ht="15.75" customHeight="1">
      <c r="B213" s="109"/>
    </row>
    <row r="214" spans="2:2" ht="15.75" customHeight="1">
      <c r="B214" s="109"/>
    </row>
    <row r="215" spans="2:2" ht="15.75" customHeight="1">
      <c r="B215" s="109"/>
    </row>
    <row r="216" spans="2:2" ht="15.75" customHeight="1">
      <c r="B216" s="109"/>
    </row>
    <row r="217" spans="2:2" ht="15.75" customHeight="1">
      <c r="B217" s="109"/>
    </row>
    <row r="218" spans="2:2" ht="15.75" customHeight="1">
      <c r="B218" s="109"/>
    </row>
    <row r="219" spans="2:2" ht="15.75" customHeight="1">
      <c r="B219" s="109"/>
    </row>
    <row r="220" spans="2:2" ht="15.75" customHeight="1">
      <c r="B220" s="109"/>
    </row>
    <row r="221" spans="2:2" ht="15.75" customHeight="1">
      <c r="B221" s="109"/>
    </row>
    <row r="222" spans="2:2" ht="15.75" customHeight="1">
      <c r="B222" s="109"/>
    </row>
    <row r="223" spans="2:2" ht="15.75" customHeight="1">
      <c r="B223" s="109"/>
    </row>
    <row r="224" spans="2:2" ht="15.75" customHeight="1">
      <c r="B224" s="109"/>
    </row>
    <row r="225" spans="2:2" ht="15.75" customHeight="1">
      <c r="B225" s="109"/>
    </row>
    <row r="226" spans="2:2" ht="15.75" customHeight="1">
      <c r="B226" s="109"/>
    </row>
    <row r="227" spans="2:2" ht="15.75" customHeight="1">
      <c r="B227" s="109"/>
    </row>
    <row r="228" spans="2:2" ht="15.75" customHeight="1">
      <c r="B228" s="109"/>
    </row>
    <row r="229" spans="2:2" ht="15.75" customHeight="1">
      <c r="B229" s="109"/>
    </row>
    <row r="230" spans="2:2" ht="15.75" customHeight="1">
      <c r="B230" s="109"/>
    </row>
    <row r="231" spans="2:2" ht="15.75" customHeight="1">
      <c r="B231" s="109"/>
    </row>
    <row r="232" spans="2:2" ht="15.75" customHeight="1">
      <c r="B232" s="109"/>
    </row>
    <row r="233" spans="2:2" ht="15.75" customHeight="1">
      <c r="B233" s="109"/>
    </row>
    <row r="234" spans="2:2" ht="15.75" customHeight="1">
      <c r="B234" s="109"/>
    </row>
    <row r="235" spans="2:2" ht="15.75" customHeight="1">
      <c r="B235" s="109"/>
    </row>
    <row r="236" spans="2:2" ht="15.75" customHeight="1">
      <c r="B236" s="109"/>
    </row>
    <row r="237" spans="2:2" ht="15.75" customHeight="1">
      <c r="B237" s="109"/>
    </row>
    <row r="238" spans="2:2" ht="15.75" customHeight="1">
      <c r="B238" s="109"/>
    </row>
    <row r="239" spans="2:2" ht="15.75" customHeight="1">
      <c r="B239" s="109"/>
    </row>
    <row r="240" spans="2:2" ht="15.75" customHeight="1">
      <c r="B240" s="109"/>
    </row>
    <row r="241" spans="2:2" ht="15.75" customHeight="1">
      <c r="B241" s="109"/>
    </row>
    <row r="242" spans="2:2" ht="15.75" customHeight="1">
      <c r="B242" s="109"/>
    </row>
    <row r="243" spans="2:2" ht="15.75" customHeight="1">
      <c r="B243" s="109"/>
    </row>
    <row r="244" spans="2:2" ht="15.75" customHeight="1">
      <c r="B244" s="109"/>
    </row>
    <row r="245" spans="2:2" ht="15.75" customHeight="1">
      <c r="B245" s="109"/>
    </row>
    <row r="246" spans="2:2" ht="15.75" customHeight="1">
      <c r="B246" s="109"/>
    </row>
    <row r="247" spans="2:2" ht="15.75" customHeight="1">
      <c r="B247" s="109"/>
    </row>
    <row r="248" spans="2:2" ht="15.75" customHeight="1">
      <c r="B248" s="109"/>
    </row>
    <row r="249" spans="2:2" ht="15.75" customHeight="1">
      <c r="B249" s="109"/>
    </row>
    <row r="250" spans="2:2" ht="15.75" customHeight="1">
      <c r="B250" s="109"/>
    </row>
    <row r="251" spans="2:2" ht="15.75" customHeight="1">
      <c r="B251" s="109"/>
    </row>
    <row r="252" spans="2:2" ht="15.75" customHeight="1">
      <c r="B252" s="109"/>
    </row>
    <row r="253" spans="2:2" ht="15.75" customHeight="1">
      <c r="B253" s="109"/>
    </row>
    <row r="254" spans="2:2" ht="15.75" customHeight="1">
      <c r="B254" s="109"/>
    </row>
    <row r="255" spans="2:2" ht="15.75" customHeight="1">
      <c r="B255" s="109"/>
    </row>
    <row r="256" spans="2:2" ht="15.75" customHeight="1">
      <c r="B256" s="109"/>
    </row>
    <row r="257" spans="2:2" ht="15.75" customHeight="1">
      <c r="B257" s="109"/>
    </row>
    <row r="258" spans="2:2" ht="15.75" customHeight="1">
      <c r="B258" s="109"/>
    </row>
    <row r="259" spans="2:2" ht="15.75" customHeight="1">
      <c r="B259" s="109"/>
    </row>
    <row r="260" spans="2:2" ht="15.75" customHeight="1">
      <c r="B260" s="109"/>
    </row>
    <row r="261" spans="2:2" ht="15.75" customHeight="1">
      <c r="B261" s="109"/>
    </row>
    <row r="262" spans="2:2" ht="15.75" customHeight="1">
      <c r="B262" s="109"/>
    </row>
    <row r="263" spans="2:2" ht="15.75" customHeight="1">
      <c r="B263" s="109"/>
    </row>
    <row r="264" spans="2:2" ht="15.75" customHeight="1">
      <c r="B264" s="109"/>
    </row>
    <row r="265" spans="2:2" ht="15.75" customHeight="1">
      <c r="B265" s="109"/>
    </row>
    <row r="266" spans="2:2" ht="15.75" customHeight="1">
      <c r="B266" s="109"/>
    </row>
    <row r="267" spans="2:2" ht="15.75" customHeight="1">
      <c r="B267" s="109"/>
    </row>
    <row r="268" spans="2:2" ht="15.75" customHeight="1">
      <c r="B268" s="109"/>
    </row>
    <row r="269" spans="2:2" ht="15.75" customHeight="1">
      <c r="B269" s="109"/>
    </row>
    <row r="270" spans="2:2" ht="15.75" customHeight="1">
      <c r="B270" s="109"/>
    </row>
    <row r="271" spans="2:2" ht="15.75" customHeight="1">
      <c r="B271" s="109"/>
    </row>
    <row r="272" spans="2:2" ht="15.75" customHeight="1">
      <c r="B272" s="109"/>
    </row>
    <row r="273" spans="2:2" ht="15.75" customHeight="1">
      <c r="B273" s="109"/>
    </row>
    <row r="274" spans="2:2" ht="15.75" customHeight="1">
      <c r="B274" s="109"/>
    </row>
    <row r="275" spans="2:2" ht="15.75" customHeight="1">
      <c r="B275" s="109"/>
    </row>
    <row r="276" spans="2:2" ht="15.75" customHeight="1">
      <c r="B276" s="109"/>
    </row>
    <row r="277" spans="2:2" ht="15.75" customHeight="1">
      <c r="B277" s="109"/>
    </row>
    <row r="278" spans="2:2" ht="15.75" customHeight="1">
      <c r="B278" s="109"/>
    </row>
    <row r="279" spans="2:2" ht="15.75" customHeight="1">
      <c r="B279" s="109"/>
    </row>
    <row r="280" spans="2:2" ht="15.75" customHeight="1">
      <c r="B280" s="109"/>
    </row>
    <row r="281" spans="2:2" ht="15.75" customHeight="1">
      <c r="B281" s="109"/>
    </row>
    <row r="282" spans="2:2" ht="15.75" customHeight="1">
      <c r="B282" s="109"/>
    </row>
    <row r="283" spans="2:2" ht="15.75" customHeight="1">
      <c r="B283" s="109"/>
    </row>
    <row r="284" spans="2:2" ht="15.75" customHeight="1">
      <c r="B284" s="109"/>
    </row>
    <row r="285" spans="2:2" ht="15.75" customHeight="1">
      <c r="B285" s="109"/>
    </row>
    <row r="286" spans="2:2" ht="15.75" customHeight="1">
      <c r="B286" s="109"/>
    </row>
    <row r="287" spans="2:2" ht="15.75" customHeight="1">
      <c r="B287" s="109"/>
    </row>
    <row r="288" spans="2:2" ht="15.75" customHeight="1">
      <c r="B288" s="109"/>
    </row>
    <row r="289" spans="2:2" ht="15.75" customHeight="1">
      <c r="B289" s="109"/>
    </row>
    <row r="290" spans="2:2" ht="15.75" customHeight="1">
      <c r="B290" s="109"/>
    </row>
    <row r="291" spans="2:2" ht="15.75" customHeight="1">
      <c r="B291" s="109"/>
    </row>
    <row r="292" spans="2:2" ht="15.75" customHeight="1">
      <c r="B292" s="109"/>
    </row>
    <row r="293" spans="2:2" ht="15.75" customHeight="1">
      <c r="B293" s="109"/>
    </row>
    <row r="294" spans="2:2" ht="15.75" customHeight="1">
      <c r="B294" s="109"/>
    </row>
    <row r="295" spans="2:2" ht="15.75" customHeight="1">
      <c r="B295" s="109"/>
    </row>
    <row r="296" spans="2:2" ht="15.75" customHeight="1">
      <c r="B296" s="109"/>
    </row>
    <row r="297" spans="2:2" ht="15.75" customHeight="1">
      <c r="B297" s="109"/>
    </row>
    <row r="298" spans="2:2" ht="15.75" customHeight="1">
      <c r="B298" s="109"/>
    </row>
    <row r="299" spans="2:2" ht="15.75" customHeight="1">
      <c r="B299" s="109"/>
    </row>
    <row r="300" spans="2:2" ht="15.75" customHeight="1">
      <c r="B300" s="109"/>
    </row>
    <row r="301" spans="2:2" ht="15.75" customHeight="1">
      <c r="B301" s="109"/>
    </row>
    <row r="302" spans="2:2" ht="15.75" customHeight="1">
      <c r="B302" s="109"/>
    </row>
    <row r="303" spans="2:2" ht="15.75" customHeight="1">
      <c r="B303" s="109"/>
    </row>
    <row r="304" spans="2:2" ht="15.75" customHeight="1">
      <c r="B304" s="109"/>
    </row>
    <row r="305" spans="2:2" ht="15.75" customHeight="1">
      <c r="B305" s="109"/>
    </row>
    <row r="306" spans="2:2" ht="15.75" customHeight="1">
      <c r="B306" s="109"/>
    </row>
    <row r="307" spans="2:2" ht="15.75" customHeight="1">
      <c r="B307" s="109"/>
    </row>
    <row r="308" spans="2:2" ht="15.75" customHeight="1">
      <c r="B308" s="109"/>
    </row>
    <row r="309" spans="2:2" ht="15.75" customHeight="1">
      <c r="B309" s="109"/>
    </row>
    <row r="310" spans="2:2" ht="15.75" customHeight="1">
      <c r="B310" s="109"/>
    </row>
    <row r="311" spans="2:2" ht="15.75" customHeight="1">
      <c r="B311" s="109"/>
    </row>
    <row r="312" spans="2:2" ht="15.75" customHeight="1">
      <c r="B312" s="109"/>
    </row>
    <row r="313" spans="2:2" ht="15.75" customHeight="1">
      <c r="B313" s="109"/>
    </row>
    <row r="314" spans="2:2" ht="15.75" customHeight="1">
      <c r="B314" s="109"/>
    </row>
    <row r="315" spans="2:2" ht="15.75" customHeight="1">
      <c r="B315" s="109"/>
    </row>
    <row r="316" spans="2:2" ht="15.75" customHeight="1">
      <c r="B316" s="109"/>
    </row>
    <row r="317" spans="2:2" ht="15.75" customHeight="1">
      <c r="B317" s="109"/>
    </row>
    <row r="318" spans="2:2" ht="15.75" customHeight="1">
      <c r="B318" s="109"/>
    </row>
    <row r="319" spans="2:2" ht="15.75" customHeight="1">
      <c r="B319" s="109"/>
    </row>
    <row r="320" spans="2:2" ht="15.75" customHeight="1">
      <c r="B320" s="109"/>
    </row>
    <row r="321" spans="2:2" ht="15.75" customHeight="1">
      <c r="B321" s="109"/>
    </row>
    <row r="322" spans="2:2" ht="15.75" customHeight="1">
      <c r="B322" s="109"/>
    </row>
    <row r="323" spans="2:2" ht="15.75" customHeight="1">
      <c r="B323" s="109"/>
    </row>
    <row r="324" spans="2:2" ht="15.75" customHeight="1">
      <c r="B324" s="109"/>
    </row>
    <row r="325" spans="2:2" ht="15.75" customHeight="1">
      <c r="B325" s="109"/>
    </row>
    <row r="326" spans="2:2" ht="15.75" customHeight="1">
      <c r="B326" s="109"/>
    </row>
    <row r="327" spans="2:2" ht="15.75" customHeight="1">
      <c r="B327" s="109"/>
    </row>
    <row r="328" spans="2:2" ht="15.75" customHeight="1">
      <c r="B328" s="109"/>
    </row>
    <row r="329" spans="2:2" ht="15.75" customHeight="1">
      <c r="B329" s="109"/>
    </row>
    <row r="330" spans="2:2" ht="15.75" customHeight="1">
      <c r="B330" s="109"/>
    </row>
    <row r="331" spans="2:2" ht="15.75" customHeight="1">
      <c r="B331" s="109"/>
    </row>
    <row r="332" spans="2:2" ht="15.75" customHeight="1">
      <c r="B332" s="109"/>
    </row>
    <row r="333" spans="2:2" ht="15.75" customHeight="1">
      <c r="B333" s="109"/>
    </row>
    <row r="334" spans="2:2" ht="15.75" customHeight="1">
      <c r="B334" s="109"/>
    </row>
    <row r="335" spans="2:2" ht="15.75" customHeight="1">
      <c r="B335" s="109"/>
    </row>
    <row r="336" spans="2:2" ht="15.75" customHeight="1">
      <c r="B336" s="109"/>
    </row>
    <row r="337" spans="2:2" ht="15.75" customHeight="1">
      <c r="B337" s="109"/>
    </row>
    <row r="338" spans="2:2" ht="15.75" customHeight="1">
      <c r="B338" s="109"/>
    </row>
    <row r="339" spans="2:2" ht="15.75" customHeight="1">
      <c r="B339" s="109"/>
    </row>
    <row r="340" spans="2:2" ht="15.75" customHeight="1">
      <c r="B340" s="109"/>
    </row>
    <row r="341" spans="2:2" ht="15.75" customHeight="1">
      <c r="B341" s="109"/>
    </row>
    <row r="342" spans="2:2" ht="15.75" customHeight="1">
      <c r="B342" s="109"/>
    </row>
    <row r="343" spans="2:2" ht="15.75" customHeight="1">
      <c r="B343" s="109"/>
    </row>
    <row r="344" spans="2:2" ht="15.75" customHeight="1">
      <c r="B344" s="109"/>
    </row>
    <row r="345" spans="2:2" ht="15.75" customHeight="1">
      <c r="B345" s="109"/>
    </row>
    <row r="346" spans="2:2" ht="15.75" customHeight="1">
      <c r="B346" s="109"/>
    </row>
    <row r="347" spans="2:2" ht="15.75" customHeight="1">
      <c r="B347" s="109"/>
    </row>
    <row r="348" spans="2:2" ht="15.75" customHeight="1">
      <c r="B348" s="109"/>
    </row>
    <row r="349" spans="2:2" ht="15.75" customHeight="1">
      <c r="B349" s="109"/>
    </row>
    <row r="350" spans="2:2" ht="15.75" customHeight="1">
      <c r="B350" s="109"/>
    </row>
    <row r="351" spans="2:2" ht="15.75" customHeight="1">
      <c r="B351" s="109"/>
    </row>
    <row r="352" spans="2:2" ht="15.75" customHeight="1">
      <c r="B352" s="109"/>
    </row>
    <row r="353" spans="2:2" ht="15.75" customHeight="1">
      <c r="B353" s="109"/>
    </row>
    <row r="354" spans="2:2" ht="15.75" customHeight="1">
      <c r="B354" s="109"/>
    </row>
    <row r="355" spans="2:2" ht="15.75" customHeight="1">
      <c r="B355" s="109"/>
    </row>
    <row r="356" spans="2:2" ht="15.75" customHeight="1">
      <c r="B356" s="109"/>
    </row>
    <row r="357" spans="2:2" ht="15.75" customHeight="1">
      <c r="B357" s="109"/>
    </row>
    <row r="358" spans="2:2" ht="15.75" customHeight="1">
      <c r="B358" s="109"/>
    </row>
    <row r="359" spans="2:2" ht="15.75" customHeight="1">
      <c r="B359" s="109"/>
    </row>
    <row r="360" spans="2:2" ht="15.75" customHeight="1">
      <c r="B360" s="109"/>
    </row>
    <row r="361" spans="2:2" ht="15.75" customHeight="1">
      <c r="B361" s="109"/>
    </row>
    <row r="362" spans="2:2" ht="15.75" customHeight="1">
      <c r="B362" s="109"/>
    </row>
    <row r="363" spans="2:2" ht="15.75" customHeight="1">
      <c r="B363" s="109"/>
    </row>
    <row r="364" spans="2:2" ht="15.75" customHeight="1">
      <c r="B364" s="109"/>
    </row>
    <row r="365" spans="2:2" ht="15.75" customHeight="1">
      <c r="B365" s="109"/>
    </row>
    <row r="366" spans="2:2" ht="15.75" customHeight="1">
      <c r="B366" s="109"/>
    </row>
    <row r="367" spans="2:2" ht="15.75" customHeight="1">
      <c r="B367" s="109"/>
    </row>
    <row r="368" spans="2:2" ht="15.75" customHeight="1">
      <c r="B368" s="109"/>
    </row>
    <row r="369" spans="2:2" ht="15.75" customHeight="1">
      <c r="B369" s="109"/>
    </row>
    <row r="370" spans="2:2" ht="15.75" customHeight="1">
      <c r="B370" s="109"/>
    </row>
    <row r="371" spans="2:2" ht="15.75" customHeight="1">
      <c r="B371" s="109"/>
    </row>
    <row r="372" spans="2:2" ht="15.75" customHeight="1">
      <c r="B372" s="109"/>
    </row>
    <row r="373" spans="2:2" ht="15.75" customHeight="1">
      <c r="B373" s="109"/>
    </row>
    <row r="374" spans="2:2" ht="15.75" customHeight="1">
      <c r="B374" s="109"/>
    </row>
    <row r="375" spans="2:2" ht="15.75" customHeight="1">
      <c r="B375" s="109"/>
    </row>
    <row r="376" spans="2:2" ht="15.75" customHeight="1">
      <c r="B376" s="109"/>
    </row>
    <row r="377" spans="2:2" ht="15.75" customHeight="1">
      <c r="B377" s="109"/>
    </row>
    <row r="378" spans="2:2" ht="15.75" customHeight="1">
      <c r="B378" s="109"/>
    </row>
    <row r="379" spans="2:2" ht="15.75" customHeight="1">
      <c r="B379" s="109"/>
    </row>
    <row r="380" spans="2:2" ht="15.75" customHeight="1">
      <c r="B380" s="109"/>
    </row>
    <row r="381" spans="2:2" ht="15.75" customHeight="1">
      <c r="B381" s="109"/>
    </row>
    <row r="382" spans="2:2" ht="15.75" customHeight="1">
      <c r="B382" s="109"/>
    </row>
    <row r="383" spans="2:2" ht="15.75" customHeight="1">
      <c r="B383" s="109"/>
    </row>
    <row r="384" spans="2:2" ht="15.75" customHeight="1">
      <c r="B384" s="109"/>
    </row>
    <row r="385" spans="2:2" ht="15.75" customHeight="1">
      <c r="B385" s="109"/>
    </row>
    <row r="386" spans="2:2" ht="15.75" customHeight="1">
      <c r="B386" s="109"/>
    </row>
    <row r="387" spans="2:2" ht="15.75" customHeight="1">
      <c r="B387" s="109"/>
    </row>
    <row r="388" spans="2:2" ht="15.75" customHeight="1">
      <c r="B388" s="109"/>
    </row>
    <row r="389" spans="2:2" ht="15.75" customHeight="1">
      <c r="B389" s="109"/>
    </row>
    <row r="390" spans="2:2" ht="15.75" customHeight="1">
      <c r="B390" s="109"/>
    </row>
    <row r="391" spans="2:2" ht="15.75" customHeight="1">
      <c r="B391" s="109"/>
    </row>
    <row r="392" spans="2:2" ht="15.75" customHeight="1">
      <c r="B392" s="109"/>
    </row>
    <row r="393" spans="2:2" ht="15.75" customHeight="1">
      <c r="B393" s="109"/>
    </row>
    <row r="394" spans="2:2" ht="15.75" customHeight="1">
      <c r="B394" s="109"/>
    </row>
    <row r="395" spans="2:2" ht="15.75" customHeight="1">
      <c r="B395" s="109"/>
    </row>
    <row r="396" spans="2:2" ht="15.75" customHeight="1">
      <c r="B396" s="109"/>
    </row>
    <row r="397" spans="2:2" ht="15.75" customHeight="1">
      <c r="B397" s="109"/>
    </row>
    <row r="398" spans="2:2" ht="15.75" customHeight="1">
      <c r="B398" s="109"/>
    </row>
    <row r="399" spans="2:2" ht="15.75" customHeight="1">
      <c r="B399" s="109"/>
    </row>
    <row r="400" spans="2:2" ht="15.75" customHeight="1">
      <c r="B400" s="109"/>
    </row>
    <row r="401" spans="2:2" ht="15.75" customHeight="1">
      <c r="B401" s="109"/>
    </row>
    <row r="402" spans="2:2" ht="15.75" customHeight="1">
      <c r="B402" s="109"/>
    </row>
    <row r="403" spans="2:2" ht="15.75" customHeight="1">
      <c r="B403" s="109"/>
    </row>
    <row r="404" spans="2:2" ht="15.75" customHeight="1">
      <c r="B404" s="109"/>
    </row>
    <row r="405" spans="2:2" ht="15.75" customHeight="1">
      <c r="B405" s="109"/>
    </row>
    <row r="406" spans="2:2" ht="15.75" customHeight="1">
      <c r="B406" s="109"/>
    </row>
    <row r="407" spans="2:2" ht="15.75" customHeight="1">
      <c r="B407" s="109"/>
    </row>
    <row r="408" spans="2:2" ht="15.75" customHeight="1">
      <c r="B408" s="109"/>
    </row>
    <row r="409" spans="2:2" ht="15.75" customHeight="1">
      <c r="B409" s="109"/>
    </row>
    <row r="410" spans="2:2" ht="15.75" customHeight="1">
      <c r="B410" s="109"/>
    </row>
    <row r="411" spans="2:2" ht="15.75" customHeight="1">
      <c r="B411" s="109"/>
    </row>
    <row r="412" spans="2:2" ht="15.75" customHeight="1">
      <c r="B412" s="109"/>
    </row>
    <row r="413" spans="2:2" ht="15.75" customHeight="1">
      <c r="B413" s="109"/>
    </row>
    <row r="414" spans="2:2" ht="15.75" customHeight="1">
      <c r="B414" s="109"/>
    </row>
    <row r="415" spans="2:2" ht="15.75" customHeight="1">
      <c r="B415" s="109"/>
    </row>
    <row r="416" spans="2:2" ht="15.75" customHeight="1">
      <c r="B416" s="109"/>
    </row>
    <row r="417" spans="2:2" ht="15.75" customHeight="1">
      <c r="B417" s="109"/>
    </row>
    <row r="418" spans="2:2" ht="15.75" customHeight="1">
      <c r="B418" s="109"/>
    </row>
    <row r="419" spans="2:2" ht="15.75" customHeight="1">
      <c r="B419" s="109"/>
    </row>
    <row r="420" spans="2:2" ht="15.75" customHeight="1">
      <c r="B420" s="109"/>
    </row>
    <row r="421" spans="2:2" ht="15.75" customHeight="1">
      <c r="B421" s="109"/>
    </row>
    <row r="422" spans="2:2" ht="15.75" customHeight="1">
      <c r="B422" s="109"/>
    </row>
    <row r="423" spans="2:2" ht="15.75" customHeight="1">
      <c r="B423" s="109"/>
    </row>
    <row r="424" spans="2:2" ht="15.75" customHeight="1">
      <c r="B424" s="109"/>
    </row>
    <row r="425" spans="2:2" ht="15.75" customHeight="1">
      <c r="B425" s="109"/>
    </row>
    <row r="426" spans="2:2" ht="15.75" customHeight="1">
      <c r="B426" s="109"/>
    </row>
    <row r="427" spans="2:2" ht="15.75" customHeight="1">
      <c r="B427" s="109"/>
    </row>
    <row r="428" spans="2:2" ht="15.75" customHeight="1">
      <c r="B428" s="109"/>
    </row>
    <row r="429" spans="2:2" ht="15.75" customHeight="1">
      <c r="B429" s="109"/>
    </row>
    <row r="430" spans="2:2" ht="15.75" customHeight="1">
      <c r="B430" s="109"/>
    </row>
    <row r="431" spans="2:2" ht="15.75" customHeight="1">
      <c r="B431" s="109"/>
    </row>
    <row r="432" spans="2:2" ht="15.75" customHeight="1">
      <c r="B432" s="109"/>
    </row>
    <row r="433" spans="2:2" ht="15.75" customHeight="1">
      <c r="B433" s="109"/>
    </row>
    <row r="434" spans="2:2" ht="15.75" customHeight="1">
      <c r="B434" s="109"/>
    </row>
    <row r="435" spans="2:2" ht="15.75" customHeight="1">
      <c r="B435" s="109"/>
    </row>
    <row r="436" spans="2:2" ht="15.75" customHeight="1">
      <c r="B436" s="109"/>
    </row>
    <row r="437" spans="2:2" ht="15.75" customHeight="1">
      <c r="B437" s="109"/>
    </row>
    <row r="438" spans="2:2" ht="15.75" customHeight="1">
      <c r="B438" s="109"/>
    </row>
    <row r="439" spans="2:2" ht="15.75" customHeight="1">
      <c r="B439" s="109"/>
    </row>
    <row r="440" spans="2:2" ht="15.75" customHeight="1">
      <c r="B440" s="109"/>
    </row>
    <row r="441" spans="2:2" ht="15.75" customHeight="1">
      <c r="B441" s="109"/>
    </row>
    <row r="442" spans="2:2" ht="15.75" customHeight="1">
      <c r="B442" s="109"/>
    </row>
    <row r="443" spans="2:2" ht="15.75" customHeight="1">
      <c r="B443" s="109"/>
    </row>
    <row r="444" spans="2:2" ht="15.75" customHeight="1">
      <c r="B444" s="109"/>
    </row>
    <row r="445" spans="2:2" ht="15.75" customHeight="1">
      <c r="B445" s="109"/>
    </row>
    <row r="446" spans="2:2" ht="15.75" customHeight="1">
      <c r="B446" s="109"/>
    </row>
    <row r="447" spans="2:2" ht="15.75" customHeight="1">
      <c r="B447" s="109"/>
    </row>
    <row r="448" spans="2:2" ht="15.75" customHeight="1">
      <c r="B448" s="109"/>
    </row>
    <row r="449" spans="2:2" ht="15.75" customHeight="1">
      <c r="B449" s="109"/>
    </row>
    <row r="450" spans="2:2" ht="15.75" customHeight="1">
      <c r="B450" s="109"/>
    </row>
    <row r="451" spans="2:2" ht="15.75" customHeight="1">
      <c r="B451" s="109"/>
    </row>
    <row r="452" spans="2:2" ht="15.75" customHeight="1">
      <c r="B452" s="109"/>
    </row>
    <row r="453" spans="2:2" ht="15.75" customHeight="1">
      <c r="B453" s="109"/>
    </row>
    <row r="454" spans="2:2" ht="15.75" customHeight="1">
      <c r="B454" s="109"/>
    </row>
    <row r="455" spans="2:2" ht="15.75" customHeight="1">
      <c r="B455" s="109"/>
    </row>
    <row r="456" spans="2:2" ht="15.75" customHeight="1">
      <c r="B456" s="109"/>
    </row>
    <row r="457" spans="2:2" ht="15.75" customHeight="1">
      <c r="B457" s="109"/>
    </row>
    <row r="458" spans="2:2" ht="15.75" customHeight="1">
      <c r="B458" s="109"/>
    </row>
    <row r="459" spans="2:2" ht="15.75" customHeight="1">
      <c r="B459" s="109"/>
    </row>
    <row r="460" spans="2:2" ht="15.75" customHeight="1">
      <c r="B460" s="109"/>
    </row>
    <row r="461" spans="2:2" ht="15.75" customHeight="1">
      <c r="B461" s="109"/>
    </row>
    <row r="462" spans="2:2" ht="15.75" customHeight="1">
      <c r="B462" s="109"/>
    </row>
    <row r="463" spans="2:2" ht="15.75" customHeight="1">
      <c r="B463" s="109"/>
    </row>
    <row r="464" spans="2:2" ht="15.75" customHeight="1">
      <c r="B464" s="109"/>
    </row>
    <row r="465" spans="2:2" ht="15.75" customHeight="1">
      <c r="B465" s="109"/>
    </row>
    <row r="466" spans="2:2" ht="15.75" customHeight="1">
      <c r="B466" s="109"/>
    </row>
    <row r="467" spans="2:2" ht="15.75" customHeight="1">
      <c r="B467" s="109"/>
    </row>
    <row r="468" spans="2:2" ht="15.75" customHeight="1">
      <c r="B468" s="109"/>
    </row>
    <row r="469" spans="2:2" ht="15.75" customHeight="1">
      <c r="B469" s="109"/>
    </row>
    <row r="470" spans="2:2" ht="15.75" customHeight="1">
      <c r="B470" s="109"/>
    </row>
    <row r="471" spans="2:2" ht="15.75" customHeight="1">
      <c r="B471" s="109"/>
    </row>
    <row r="472" spans="2:2" ht="15.75" customHeight="1">
      <c r="B472" s="109"/>
    </row>
    <row r="473" spans="2:2" ht="15.75" customHeight="1">
      <c r="B473" s="109"/>
    </row>
    <row r="474" spans="2:2" ht="15.75" customHeight="1">
      <c r="B474" s="109"/>
    </row>
    <row r="475" spans="2:2" ht="15.75" customHeight="1">
      <c r="B475" s="109"/>
    </row>
    <row r="476" spans="2:2" ht="15.75" customHeight="1">
      <c r="B476" s="109"/>
    </row>
    <row r="477" spans="2:2" ht="15.75" customHeight="1">
      <c r="B477" s="109"/>
    </row>
    <row r="478" spans="2:2" ht="15.75" customHeight="1">
      <c r="B478" s="109"/>
    </row>
    <row r="479" spans="2:2" ht="15.75" customHeight="1">
      <c r="B479" s="109"/>
    </row>
    <row r="480" spans="2:2" ht="15.75" customHeight="1">
      <c r="B480" s="109"/>
    </row>
    <row r="481" spans="2:2" ht="15.75" customHeight="1">
      <c r="B481" s="109"/>
    </row>
    <row r="482" spans="2:2" ht="15.75" customHeight="1">
      <c r="B482" s="109"/>
    </row>
    <row r="483" spans="2:2" ht="15.75" customHeight="1">
      <c r="B483" s="109"/>
    </row>
    <row r="484" spans="2:2" ht="15.75" customHeight="1">
      <c r="B484" s="109"/>
    </row>
    <row r="485" spans="2:2" ht="15.75" customHeight="1">
      <c r="B485" s="109"/>
    </row>
    <row r="486" spans="2:2" ht="15.75" customHeight="1">
      <c r="B486" s="109"/>
    </row>
    <row r="487" spans="2:2" ht="15.75" customHeight="1">
      <c r="B487" s="109"/>
    </row>
    <row r="488" spans="2:2" ht="15.75" customHeight="1">
      <c r="B488" s="109"/>
    </row>
    <row r="489" spans="2:2" ht="15.75" customHeight="1">
      <c r="B489" s="109"/>
    </row>
    <row r="490" spans="2:2" ht="15.75" customHeight="1">
      <c r="B490" s="109"/>
    </row>
    <row r="491" spans="2:2" ht="15.75" customHeight="1">
      <c r="B491" s="109"/>
    </row>
    <row r="492" spans="2:2" ht="15.75" customHeight="1">
      <c r="B492" s="109"/>
    </row>
    <row r="493" spans="2:2" ht="15.75" customHeight="1">
      <c r="B493" s="109"/>
    </row>
    <row r="494" spans="2:2" ht="15.75" customHeight="1">
      <c r="B494" s="109"/>
    </row>
    <row r="495" spans="2:2" ht="15.75" customHeight="1">
      <c r="B495" s="109"/>
    </row>
    <row r="496" spans="2:2" ht="15.75" customHeight="1">
      <c r="B496" s="109"/>
    </row>
    <row r="497" spans="2:2" ht="15.75" customHeight="1">
      <c r="B497" s="109"/>
    </row>
    <row r="498" spans="2:2" ht="15.75" customHeight="1">
      <c r="B498" s="109"/>
    </row>
    <row r="499" spans="2:2" ht="15.75" customHeight="1">
      <c r="B499" s="109"/>
    </row>
    <row r="500" spans="2:2" ht="15.75" customHeight="1">
      <c r="B500" s="109"/>
    </row>
    <row r="501" spans="2:2" ht="15.75" customHeight="1">
      <c r="B501" s="109"/>
    </row>
    <row r="502" spans="2:2" ht="15.75" customHeight="1">
      <c r="B502" s="109"/>
    </row>
    <row r="503" spans="2:2" ht="15.75" customHeight="1">
      <c r="B503" s="109"/>
    </row>
    <row r="504" spans="2:2" ht="15.75" customHeight="1">
      <c r="B504" s="109"/>
    </row>
    <row r="505" spans="2:2" ht="15.75" customHeight="1">
      <c r="B505" s="109"/>
    </row>
    <row r="506" spans="2:2" ht="15.75" customHeight="1">
      <c r="B506" s="109"/>
    </row>
    <row r="507" spans="2:2" ht="15.75" customHeight="1">
      <c r="B507" s="109"/>
    </row>
    <row r="508" spans="2:2" ht="15.75" customHeight="1">
      <c r="B508" s="109"/>
    </row>
    <row r="509" spans="2:2" ht="15.75" customHeight="1">
      <c r="B509" s="109"/>
    </row>
    <row r="510" spans="2:2" ht="15.75" customHeight="1">
      <c r="B510" s="109"/>
    </row>
    <row r="511" spans="2:2" ht="15.75" customHeight="1">
      <c r="B511" s="109"/>
    </row>
    <row r="512" spans="2:2" ht="15.75" customHeight="1">
      <c r="B512" s="109"/>
    </row>
    <row r="513" spans="2:2" ht="15.75" customHeight="1">
      <c r="B513" s="109"/>
    </row>
    <row r="514" spans="2:2" ht="15.75" customHeight="1">
      <c r="B514" s="109"/>
    </row>
    <row r="515" spans="2:2" ht="15.75" customHeight="1">
      <c r="B515" s="109"/>
    </row>
    <row r="516" spans="2:2" ht="15.75" customHeight="1">
      <c r="B516" s="109"/>
    </row>
    <row r="517" spans="2:2" ht="15.75" customHeight="1">
      <c r="B517" s="109"/>
    </row>
    <row r="518" spans="2:2" ht="15.75" customHeight="1">
      <c r="B518" s="109"/>
    </row>
    <row r="519" spans="2:2" ht="15.75" customHeight="1">
      <c r="B519" s="109"/>
    </row>
    <row r="520" spans="2:2" ht="15.75" customHeight="1">
      <c r="B520" s="109"/>
    </row>
    <row r="521" spans="2:2" ht="15.75" customHeight="1">
      <c r="B521" s="109"/>
    </row>
    <row r="522" spans="2:2" ht="15.75" customHeight="1">
      <c r="B522" s="109"/>
    </row>
    <row r="523" spans="2:2" ht="15.75" customHeight="1">
      <c r="B523" s="109"/>
    </row>
    <row r="524" spans="2:2" ht="15.75" customHeight="1">
      <c r="B524" s="109"/>
    </row>
    <row r="525" spans="2:2" ht="15.75" customHeight="1">
      <c r="B525" s="109"/>
    </row>
    <row r="526" spans="2:2" ht="15.75" customHeight="1">
      <c r="B526" s="109"/>
    </row>
    <row r="527" spans="2:2" ht="15.75" customHeight="1">
      <c r="B527" s="109"/>
    </row>
    <row r="528" spans="2:2" ht="15.75" customHeight="1">
      <c r="B528" s="109"/>
    </row>
    <row r="529" spans="2:2" ht="15.75" customHeight="1">
      <c r="B529" s="109"/>
    </row>
    <row r="530" spans="2:2" ht="15.75" customHeight="1">
      <c r="B530" s="109"/>
    </row>
    <row r="531" spans="2:2" ht="15.75" customHeight="1">
      <c r="B531" s="109"/>
    </row>
    <row r="532" spans="2:2" ht="15.75" customHeight="1">
      <c r="B532" s="109"/>
    </row>
    <row r="533" spans="2:2" ht="15.75" customHeight="1">
      <c r="B533" s="109"/>
    </row>
    <row r="534" spans="2:2" ht="15.75" customHeight="1">
      <c r="B534" s="109"/>
    </row>
    <row r="535" spans="2:2" ht="15.75" customHeight="1">
      <c r="B535" s="109"/>
    </row>
    <row r="536" spans="2:2" ht="15.75" customHeight="1">
      <c r="B536" s="109"/>
    </row>
    <row r="537" spans="2:2" ht="15.75" customHeight="1">
      <c r="B537" s="109"/>
    </row>
    <row r="538" spans="2:2" ht="15.75" customHeight="1">
      <c r="B538" s="109"/>
    </row>
    <row r="539" spans="2:2" ht="15.75" customHeight="1">
      <c r="B539" s="109"/>
    </row>
    <row r="540" spans="2:2" ht="15.75" customHeight="1">
      <c r="B540" s="109"/>
    </row>
    <row r="541" spans="2:2" ht="15.75" customHeight="1">
      <c r="B541" s="109"/>
    </row>
    <row r="542" spans="2:2" ht="15.75" customHeight="1">
      <c r="B542" s="109"/>
    </row>
    <row r="543" spans="2:2" ht="15.75" customHeight="1">
      <c r="B543" s="109"/>
    </row>
    <row r="544" spans="2:2" ht="15.75" customHeight="1">
      <c r="B544" s="109"/>
    </row>
    <row r="545" spans="2:2" ht="15.75" customHeight="1">
      <c r="B545" s="109"/>
    </row>
    <row r="546" spans="2:2" ht="15.75" customHeight="1">
      <c r="B546" s="109"/>
    </row>
    <row r="547" spans="2:2" ht="15.75" customHeight="1">
      <c r="B547" s="109"/>
    </row>
    <row r="548" spans="2:2" ht="15.75" customHeight="1">
      <c r="B548" s="109"/>
    </row>
    <row r="549" spans="2:2" ht="15.75" customHeight="1">
      <c r="B549" s="109"/>
    </row>
    <row r="550" spans="2:2" ht="15.75" customHeight="1">
      <c r="B550" s="109"/>
    </row>
    <row r="551" spans="2:2" ht="15.75" customHeight="1">
      <c r="B551" s="109"/>
    </row>
    <row r="552" spans="2:2" ht="15.75" customHeight="1">
      <c r="B552" s="109"/>
    </row>
    <row r="553" spans="2:2" ht="15.75" customHeight="1">
      <c r="B553" s="109"/>
    </row>
    <row r="554" spans="2:2" ht="15.75" customHeight="1">
      <c r="B554" s="109"/>
    </row>
    <row r="555" spans="2:2" ht="15.75" customHeight="1">
      <c r="B555" s="109"/>
    </row>
    <row r="556" spans="2:2" ht="15.75" customHeight="1">
      <c r="B556" s="109"/>
    </row>
    <row r="557" spans="2:2" ht="15.75" customHeight="1">
      <c r="B557" s="109"/>
    </row>
    <row r="558" spans="2:2" ht="15.75" customHeight="1">
      <c r="B558" s="109"/>
    </row>
    <row r="559" spans="2:2" ht="15.75" customHeight="1">
      <c r="B559" s="109"/>
    </row>
    <row r="560" spans="2:2" ht="15.75" customHeight="1">
      <c r="B560" s="109"/>
    </row>
    <row r="561" spans="2:2" ht="15.75" customHeight="1">
      <c r="B561" s="109"/>
    </row>
    <row r="562" spans="2:2" ht="15.75" customHeight="1">
      <c r="B562" s="109"/>
    </row>
    <row r="563" spans="2:2" ht="15.75" customHeight="1">
      <c r="B563" s="109"/>
    </row>
    <row r="564" spans="2:2" ht="15.75" customHeight="1">
      <c r="B564" s="109"/>
    </row>
    <row r="565" spans="2:2" ht="15.75" customHeight="1">
      <c r="B565" s="109"/>
    </row>
    <row r="566" spans="2:2" ht="15.75" customHeight="1">
      <c r="B566" s="109"/>
    </row>
    <row r="567" spans="2:2" ht="15.75" customHeight="1">
      <c r="B567" s="109"/>
    </row>
    <row r="568" spans="2:2" ht="15.75" customHeight="1">
      <c r="B568" s="109"/>
    </row>
    <row r="569" spans="2:2" ht="15.75" customHeight="1">
      <c r="B569" s="109"/>
    </row>
    <row r="570" spans="2:2" ht="15.75" customHeight="1">
      <c r="B570" s="109"/>
    </row>
    <row r="571" spans="2:2" ht="15.75" customHeight="1">
      <c r="B571" s="109"/>
    </row>
    <row r="572" spans="2:2" ht="15.75" customHeight="1">
      <c r="B572" s="109"/>
    </row>
    <row r="573" spans="2:2" ht="15.75" customHeight="1">
      <c r="B573" s="109"/>
    </row>
    <row r="574" spans="2:2" ht="15.75" customHeight="1">
      <c r="B574" s="109"/>
    </row>
    <row r="575" spans="2:2" ht="15.75" customHeight="1">
      <c r="B575" s="109"/>
    </row>
    <row r="576" spans="2:2" ht="15.75" customHeight="1">
      <c r="B576" s="109"/>
    </row>
    <row r="577" spans="2:2" ht="15.75" customHeight="1">
      <c r="B577" s="109"/>
    </row>
    <row r="578" spans="2:2" ht="15.75" customHeight="1">
      <c r="B578" s="109"/>
    </row>
    <row r="579" spans="2:2" ht="15.75" customHeight="1">
      <c r="B579" s="109"/>
    </row>
    <row r="580" spans="2:2" ht="15.75" customHeight="1">
      <c r="B580" s="109"/>
    </row>
    <row r="581" spans="2:2" ht="15.75" customHeight="1">
      <c r="B581" s="109"/>
    </row>
    <row r="582" spans="2:2" ht="15.75" customHeight="1">
      <c r="B582" s="109"/>
    </row>
    <row r="583" spans="2:2" ht="15.75" customHeight="1">
      <c r="B583" s="109"/>
    </row>
    <row r="584" spans="2:2" ht="15.75" customHeight="1">
      <c r="B584" s="109"/>
    </row>
    <row r="585" spans="2:2" ht="15.75" customHeight="1">
      <c r="B585" s="109"/>
    </row>
    <row r="586" spans="2:2" ht="15.75" customHeight="1">
      <c r="B586" s="109"/>
    </row>
    <row r="587" spans="2:2" ht="15.75" customHeight="1">
      <c r="B587" s="109"/>
    </row>
    <row r="588" spans="2:2" ht="15.75" customHeight="1">
      <c r="B588" s="109"/>
    </row>
    <row r="589" spans="2:2" ht="15.75" customHeight="1">
      <c r="B589" s="109"/>
    </row>
    <row r="590" spans="2:2" ht="15.75" customHeight="1">
      <c r="B590" s="109"/>
    </row>
    <row r="591" spans="2:2" ht="15.75" customHeight="1">
      <c r="B591" s="109"/>
    </row>
    <row r="592" spans="2:2" ht="15.75" customHeight="1">
      <c r="B592" s="109"/>
    </row>
    <row r="593" spans="2:2" ht="15.75" customHeight="1">
      <c r="B593" s="109"/>
    </row>
    <row r="594" spans="2:2" ht="15.75" customHeight="1">
      <c r="B594" s="109"/>
    </row>
    <row r="595" spans="2:2" ht="15.75" customHeight="1">
      <c r="B595" s="109"/>
    </row>
    <row r="596" spans="2:2" ht="15.75" customHeight="1">
      <c r="B596" s="109"/>
    </row>
    <row r="597" spans="2:2" ht="15.75" customHeight="1">
      <c r="B597" s="109"/>
    </row>
    <row r="598" spans="2:2" ht="15.75" customHeight="1">
      <c r="B598" s="109"/>
    </row>
    <row r="599" spans="2:2" ht="15.75" customHeight="1">
      <c r="B599" s="109"/>
    </row>
    <row r="600" spans="2:2" ht="15.75" customHeight="1">
      <c r="B600" s="109"/>
    </row>
    <row r="601" spans="2:2" ht="15.75" customHeight="1">
      <c r="B601" s="109"/>
    </row>
    <row r="602" spans="2:2" ht="15.75" customHeight="1">
      <c r="B602" s="109"/>
    </row>
    <row r="603" spans="2:2" ht="15.75" customHeight="1">
      <c r="B603" s="109"/>
    </row>
    <row r="604" spans="2:2" ht="15.75" customHeight="1">
      <c r="B604" s="109"/>
    </row>
    <row r="605" spans="2:2" ht="15.75" customHeight="1">
      <c r="B605" s="109"/>
    </row>
    <row r="606" spans="2:2" ht="15.75" customHeight="1">
      <c r="B606" s="109"/>
    </row>
    <row r="607" spans="2:2" ht="15.75" customHeight="1">
      <c r="B607" s="109"/>
    </row>
    <row r="608" spans="2:2" ht="15.75" customHeight="1">
      <c r="B608" s="109"/>
    </row>
    <row r="609" spans="2:2" ht="15.75" customHeight="1">
      <c r="B609" s="109"/>
    </row>
    <row r="610" spans="2:2" ht="15.75" customHeight="1">
      <c r="B610" s="109"/>
    </row>
    <row r="611" spans="2:2" ht="15.75" customHeight="1">
      <c r="B611" s="109"/>
    </row>
    <row r="612" spans="2:2" ht="15.75" customHeight="1">
      <c r="B612" s="109"/>
    </row>
    <row r="613" spans="2:2" ht="15.75" customHeight="1">
      <c r="B613" s="109"/>
    </row>
    <row r="614" spans="2:2" ht="15.75" customHeight="1">
      <c r="B614" s="109"/>
    </row>
    <row r="615" spans="2:2" ht="15.75" customHeight="1">
      <c r="B615" s="109"/>
    </row>
    <row r="616" spans="2:2" ht="15.75" customHeight="1">
      <c r="B616" s="109"/>
    </row>
    <row r="617" spans="2:2" ht="15.75" customHeight="1">
      <c r="B617" s="109"/>
    </row>
    <row r="618" spans="2:2" ht="15.75" customHeight="1">
      <c r="B618" s="109"/>
    </row>
    <row r="619" spans="2:2" ht="15.75" customHeight="1">
      <c r="B619" s="109"/>
    </row>
    <row r="620" spans="2:2" ht="15.75" customHeight="1">
      <c r="B620" s="109"/>
    </row>
    <row r="621" spans="2:2" ht="15.75" customHeight="1">
      <c r="B621" s="109"/>
    </row>
    <row r="622" spans="2:2" ht="15.75" customHeight="1">
      <c r="B622" s="109"/>
    </row>
    <row r="623" spans="2:2" ht="15.75" customHeight="1">
      <c r="B623" s="109"/>
    </row>
    <row r="624" spans="2:2" ht="15.75" customHeight="1">
      <c r="B624" s="109"/>
    </row>
    <row r="625" spans="2:2" ht="15.75" customHeight="1">
      <c r="B625" s="109"/>
    </row>
    <row r="626" spans="2:2" ht="15.75" customHeight="1">
      <c r="B626" s="109"/>
    </row>
    <row r="627" spans="2:2" ht="15.75" customHeight="1">
      <c r="B627" s="109"/>
    </row>
    <row r="628" spans="2:2" ht="15.75" customHeight="1">
      <c r="B628" s="109"/>
    </row>
    <row r="629" spans="2:2" ht="15.75" customHeight="1">
      <c r="B629" s="109"/>
    </row>
    <row r="630" spans="2:2" ht="15.75" customHeight="1">
      <c r="B630" s="109"/>
    </row>
    <row r="631" spans="2:2" ht="15.75" customHeight="1">
      <c r="B631" s="109"/>
    </row>
    <row r="632" spans="2:2" ht="15.75" customHeight="1">
      <c r="B632" s="109"/>
    </row>
    <row r="633" spans="2:2" ht="15.75" customHeight="1">
      <c r="B633" s="109"/>
    </row>
    <row r="634" spans="2:2" ht="15.75" customHeight="1">
      <c r="B634" s="109"/>
    </row>
    <row r="635" spans="2:2" ht="15.75" customHeight="1">
      <c r="B635" s="109"/>
    </row>
    <row r="636" spans="2:2" ht="15.75" customHeight="1">
      <c r="B636" s="109"/>
    </row>
    <row r="637" spans="2:2" ht="15.75" customHeight="1">
      <c r="B637" s="109"/>
    </row>
    <row r="638" spans="2:2" ht="15.75" customHeight="1">
      <c r="B638" s="109"/>
    </row>
    <row r="639" spans="2:2" ht="15.75" customHeight="1">
      <c r="B639" s="109"/>
    </row>
    <row r="640" spans="2:2" ht="15.75" customHeight="1">
      <c r="B640" s="109"/>
    </row>
    <row r="641" spans="2:2" ht="15.75" customHeight="1">
      <c r="B641" s="109"/>
    </row>
    <row r="642" spans="2:2" ht="15.75" customHeight="1">
      <c r="B642" s="109"/>
    </row>
    <row r="643" spans="2:2" ht="15.75" customHeight="1">
      <c r="B643" s="109"/>
    </row>
    <row r="644" spans="2:2" ht="15.75" customHeight="1">
      <c r="B644" s="109"/>
    </row>
    <row r="645" spans="2:2" ht="15.75" customHeight="1">
      <c r="B645" s="109"/>
    </row>
    <row r="646" spans="2:2" ht="15.75" customHeight="1">
      <c r="B646" s="109"/>
    </row>
    <row r="647" spans="2:2" ht="15.75" customHeight="1">
      <c r="B647" s="109"/>
    </row>
    <row r="648" spans="2:2" ht="15.75" customHeight="1">
      <c r="B648" s="109"/>
    </row>
    <row r="649" spans="2:2" ht="15.75" customHeight="1">
      <c r="B649" s="109"/>
    </row>
    <row r="650" spans="2:2" ht="15.75" customHeight="1">
      <c r="B650" s="109"/>
    </row>
    <row r="651" spans="2:2" ht="15.75" customHeight="1">
      <c r="B651" s="109"/>
    </row>
    <row r="652" spans="2:2" ht="15.75" customHeight="1">
      <c r="B652" s="109"/>
    </row>
    <row r="653" spans="2:2" ht="15.75" customHeight="1">
      <c r="B653" s="109"/>
    </row>
    <row r="654" spans="2:2" ht="15.75" customHeight="1">
      <c r="B654" s="109"/>
    </row>
    <row r="655" spans="2:2" ht="15.75" customHeight="1">
      <c r="B655" s="109"/>
    </row>
    <row r="656" spans="2:2" ht="15.75" customHeight="1">
      <c r="B656" s="109"/>
    </row>
    <row r="657" spans="2:2" ht="15.75" customHeight="1">
      <c r="B657" s="109"/>
    </row>
    <row r="658" spans="2:2" ht="15.75" customHeight="1">
      <c r="B658" s="109"/>
    </row>
    <row r="659" spans="2:2" ht="15.75" customHeight="1">
      <c r="B659" s="109"/>
    </row>
    <row r="660" spans="2:2" ht="15.75" customHeight="1">
      <c r="B660" s="109"/>
    </row>
    <row r="661" spans="2:2" ht="15.75" customHeight="1">
      <c r="B661" s="109"/>
    </row>
    <row r="662" spans="2:2" ht="15.75" customHeight="1">
      <c r="B662" s="109"/>
    </row>
    <row r="663" spans="2:2" ht="15.75" customHeight="1">
      <c r="B663" s="109"/>
    </row>
    <row r="664" spans="2:2" ht="15.75" customHeight="1">
      <c r="B664" s="109"/>
    </row>
    <row r="665" spans="2:2" ht="15.75" customHeight="1">
      <c r="B665" s="109"/>
    </row>
    <row r="666" spans="2:2" ht="15.75" customHeight="1">
      <c r="B666" s="109"/>
    </row>
    <row r="667" spans="2:2" ht="15.75" customHeight="1">
      <c r="B667" s="109"/>
    </row>
    <row r="668" spans="2:2" ht="15.75" customHeight="1">
      <c r="B668" s="109"/>
    </row>
    <row r="669" spans="2:2" ht="15.75" customHeight="1">
      <c r="B669" s="109"/>
    </row>
    <row r="670" spans="2:2" ht="15.75" customHeight="1">
      <c r="B670" s="109"/>
    </row>
    <row r="671" spans="2:2" ht="15.75" customHeight="1">
      <c r="B671" s="109"/>
    </row>
    <row r="672" spans="2:2" ht="15.75" customHeight="1">
      <c r="B672" s="109"/>
    </row>
    <row r="673" spans="2:2" ht="15.75" customHeight="1">
      <c r="B673" s="109"/>
    </row>
    <row r="674" spans="2:2" ht="15.75" customHeight="1">
      <c r="B674" s="109"/>
    </row>
    <row r="675" spans="2:2" ht="15.75" customHeight="1">
      <c r="B675" s="109"/>
    </row>
    <row r="676" spans="2:2" ht="15.75" customHeight="1">
      <c r="B676" s="109"/>
    </row>
    <row r="677" spans="2:2" ht="15.75" customHeight="1">
      <c r="B677" s="109"/>
    </row>
    <row r="678" spans="2:2" ht="15.75" customHeight="1">
      <c r="B678" s="109"/>
    </row>
    <row r="679" spans="2:2" ht="15.75" customHeight="1">
      <c r="B679" s="109"/>
    </row>
    <row r="680" spans="2:2" ht="15.75" customHeight="1">
      <c r="B680" s="109"/>
    </row>
    <row r="681" spans="2:2" ht="15.75" customHeight="1">
      <c r="B681" s="109"/>
    </row>
    <row r="682" spans="2:2" ht="15.75" customHeight="1">
      <c r="B682" s="109"/>
    </row>
    <row r="683" spans="2:2" ht="15.75" customHeight="1">
      <c r="B683" s="109"/>
    </row>
    <row r="684" spans="2:2" ht="15.75" customHeight="1">
      <c r="B684" s="109"/>
    </row>
    <row r="685" spans="2:2" ht="15.75" customHeight="1">
      <c r="B685" s="109"/>
    </row>
    <row r="686" spans="2:2" ht="15.75" customHeight="1">
      <c r="B686" s="109"/>
    </row>
    <row r="687" spans="2:2" ht="15.75" customHeight="1">
      <c r="B687" s="109"/>
    </row>
    <row r="688" spans="2:2" ht="15.75" customHeight="1">
      <c r="B688" s="109"/>
    </row>
    <row r="689" spans="2:2" ht="15.75" customHeight="1">
      <c r="B689" s="109"/>
    </row>
    <row r="690" spans="2:2" ht="15.75" customHeight="1">
      <c r="B690" s="109"/>
    </row>
    <row r="691" spans="2:2" ht="15.75" customHeight="1">
      <c r="B691" s="109"/>
    </row>
    <row r="692" spans="2:2" ht="15.75" customHeight="1">
      <c r="B692" s="109"/>
    </row>
    <row r="693" spans="2:2" ht="15.75" customHeight="1">
      <c r="B693" s="109"/>
    </row>
    <row r="694" spans="2:2" ht="15.75" customHeight="1">
      <c r="B694" s="109"/>
    </row>
    <row r="695" spans="2:2" ht="15.75" customHeight="1">
      <c r="B695" s="109"/>
    </row>
    <row r="696" spans="2:2" ht="15.75" customHeight="1">
      <c r="B696" s="109"/>
    </row>
    <row r="697" spans="2:2" ht="15.75" customHeight="1">
      <c r="B697" s="109"/>
    </row>
    <row r="698" spans="2:2" ht="15.75" customHeight="1">
      <c r="B698" s="109"/>
    </row>
    <row r="699" spans="2:2" ht="15.75" customHeight="1">
      <c r="B699" s="109"/>
    </row>
    <row r="700" spans="2:2" ht="15.75" customHeight="1">
      <c r="B700" s="109"/>
    </row>
    <row r="701" spans="2:2" ht="15.75" customHeight="1">
      <c r="B701" s="109"/>
    </row>
    <row r="702" spans="2:2" ht="15.75" customHeight="1">
      <c r="B702" s="109"/>
    </row>
    <row r="703" spans="2:2" ht="15.75" customHeight="1">
      <c r="B703" s="109"/>
    </row>
    <row r="704" spans="2:2" ht="15.75" customHeight="1">
      <c r="B704" s="109"/>
    </row>
    <row r="705" spans="2:2" ht="15.75" customHeight="1">
      <c r="B705" s="109"/>
    </row>
    <row r="706" spans="2:2" ht="15.75" customHeight="1">
      <c r="B706" s="109"/>
    </row>
    <row r="707" spans="2:2" ht="15.75" customHeight="1">
      <c r="B707" s="109"/>
    </row>
    <row r="708" spans="2:2" ht="15.75" customHeight="1">
      <c r="B708" s="109"/>
    </row>
    <row r="709" spans="2:2" ht="15.75" customHeight="1">
      <c r="B709" s="109"/>
    </row>
    <row r="710" spans="2:2" ht="15.75" customHeight="1">
      <c r="B710" s="109"/>
    </row>
    <row r="711" spans="2:2" ht="15.75" customHeight="1">
      <c r="B711" s="109"/>
    </row>
    <row r="712" spans="2:2" ht="15.75" customHeight="1">
      <c r="B712" s="109"/>
    </row>
    <row r="713" spans="2:2" ht="15.75" customHeight="1">
      <c r="B713" s="109"/>
    </row>
    <row r="714" spans="2:2" ht="15.75" customHeight="1">
      <c r="B714" s="109"/>
    </row>
    <row r="715" spans="2:2" ht="15.75" customHeight="1">
      <c r="B715" s="109"/>
    </row>
    <row r="716" spans="2:2" ht="15.75" customHeight="1">
      <c r="B716" s="109"/>
    </row>
    <row r="717" spans="2:2" ht="15.75" customHeight="1">
      <c r="B717" s="109"/>
    </row>
    <row r="718" spans="2:2" ht="15.75" customHeight="1">
      <c r="B718" s="109"/>
    </row>
    <row r="719" spans="2:2" ht="15.75" customHeight="1">
      <c r="B719" s="109"/>
    </row>
    <row r="720" spans="2:2" ht="15.75" customHeight="1">
      <c r="B720" s="109"/>
    </row>
    <row r="721" spans="2:2" ht="15.75" customHeight="1">
      <c r="B721" s="109"/>
    </row>
    <row r="722" spans="2:2" ht="15.75" customHeight="1">
      <c r="B722" s="109"/>
    </row>
    <row r="723" spans="2:2" ht="15.75" customHeight="1">
      <c r="B723" s="109"/>
    </row>
    <row r="724" spans="2:2" ht="15.75" customHeight="1">
      <c r="B724" s="109"/>
    </row>
    <row r="725" spans="2:2" ht="15.75" customHeight="1">
      <c r="B725" s="109"/>
    </row>
    <row r="726" spans="2:2" ht="15.75" customHeight="1">
      <c r="B726" s="109"/>
    </row>
    <row r="727" spans="2:2" ht="15.75" customHeight="1">
      <c r="B727" s="109"/>
    </row>
    <row r="728" spans="2:2" ht="15.75" customHeight="1">
      <c r="B728" s="109"/>
    </row>
    <row r="729" spans="2:2" ht="15.75" customHeight="1">
      <c r="B729" s="109"/>
    </row>
    <row r="730" spans="2:2" ht="15.75" customHeight="1">
      <c r="B730" s="109"/>
    </row>
    <row r="731" spans="2:2" ht="15.75" customHeight="1">
      <c r="B731" s="109"/>
    </row>
    <row r="732" spans="2:2" ht="15.75" customHeight="1">
      <c r="B732" s="109"/>
    </row>
    <row r="733" spans="2:2" ht="15.75" customHeight="1">
      <c r="B733" s="109"/>
    </row>
    <row r="734" spans="2:2" ht="15.75" customHeight="1">
      <c r="B734" s="109"/>
    </row>
    <row r="735" spans="2:2" ht="15.75" customHeight="1">
      <c r="B735" s="109"/>
    </row>
    <row r="736" spans="2:2" ht="15.75" customHeight="1">
      <c r="B736" s="109"/>
    </row>
    <row r="737" spans="2:2" ht="15.75" customHeight="1">
      <c r="B737" s="109"/>
    </row>
    <row r="738" spans="2:2" ht="15.75" customHeight="1">
      <c r="B738" s="109"/>
    </row>
    <row r="739" spans="2:2" ht="15.75" customHeight="1">
      <c r="B739" s="109"/>
    </row>
    <row r="740" spans="2:2" ht="15.75" customHeight="1">
      <c r="B740" s="109"/>
    </row>
    <row r="741" spans="2:2" ht="15.75" customHeight="1">
      <c r="B741" s="109"/>
    </row>
    <row r="742" spans="2:2" ht="15.75" customHeight="1">
      <c r="B742" s="109"/>
    </row>
    <row r="743" spans="2:2" ht="15.75" customHeight="1">
      <c r="B743" s="109"/>
    </row>
    <row r="744" spans="2:2" ht="15.75" customHeight="1">
      <c r="B744" s="109"/>
    </row>
    <row r="745" spans="2:2" ht="15.75" customHeight="1">
      <c r="B745" s="109"/>
    </row>
    <row r="746" spans="2:2" ht="15.75" customHeight="1">
      <c r="B746" s="109"/>
    </row>
    <row r="747" spans="2:2" ht="15.75" customHeight="1">
      <c r="B747" s="109"/>
    </row>
    <row r="748" spans="2:2" ht="15.75" customHeight="1">
      <c r="B748" s="109"/>
    </row>
    <row r="749" spans="2:2" ht="15.75" customHeight="1">
      <c r="B749" s="109"/>
    </row>
    <row r="750" spans="2:2" ht="15.75" customHeight="1">
      <c r="B750" s="109"/>
    </row>
    <row r="751" spans="2:2" ht="15.75" customHeight="1">
      <c r="B751" s="109"/>
    </row>
    <row r="752" spans="2:2" ht="15.75" customHeight="1">
      <c r="B752" s="109"/>
    </row>
    <row r="753" spans="2:2" ht="15.75" customHeight="1">
      <c r="B753" s="109"/>
    </row>
    <row r="754" spans="2:2" ht="15.75" customHeight="1">
      <c r="B754" s="109"/>
    </row>
    <row r="755" spans="2:2" ht="15.75" customHeight="1">
      <c r="B755" s="109"/>
    </row>
    <row r="756" spans="2:2" ht="15.75" customHeight="1">
      <c r="B756" s="109"/>
    </row>
    <row r="757" spans="2:2" ht="15.75" customHeight="1">
      <c r="B757" s="109"/>
    </row>
    <row r="758" spans="2:2" ht="15.75" customHeight="1">
      <c r="B758" s="109"/>
    </row>
    <row r="759" spans="2:2" ht="15.75" customHeight="1">
      <c r="B759" s="109"/>
    </row>
    <row r="760" spans="2:2" ht="15.75" customHeight="1">
      <c r="B760" s="109"/>
    </row>
    <row r="761" spans="2:2" ht="15.75" customHeight="1">
      <c r="B761" s="109"/>
    </row>
    <row r="762" spans="2:2" ht="15.75" customHeight="1">
      <c r="B762" s="109"/>
    </row>
    <row r="763" spans="2:2" ht="15.75" customHeight="1">
      <c r="B763" s="109"/>
    </row>
    <row r="764" spans="2:2" ht="15.75" customHeight="1">
      <c r="B764" s="109"/>
    </row>
    <row r="765" spans="2:2" ht="15.75" customHeight="1">
      <c r="B765" s="109"/>
    </row>
    <row r="766" spans="2:2" ht="15.75" customHeight="1">
      <c r="B766" s="109"/>
    </row>
    <row r="767" spans="2:2" ht="15.75" customHeight="1">
      <c r="B767" s="109"/>
    </row>
    <row r="768" spans="2:2" ht="15.75" customHeight="1">
      <c r="B768" s="109"/>
    </row>
    <row r="769" spans="2:2" ht="15.75" customHeight="1">
      <c r="B769" s="109"/>
    </row>
    <row r="770" spans="2:2" ht="15.75" customHeight="1">
      <c r="B770" s="109"/>
    </row>
    <row r="771" spans="2:2" ht="15.75" customHeight="1">
      <c r="B771" s="109"/>
    </row>
    <row r="772" spans="2:2" ht="15.75" customHeight="1">
      <c r="B772" s="109"/>
    </row>
    <row r="773" spans="2:2" ht="15.75" customHeight="1">
      <c r="B773" s="109"/>
    </row>
    <row r="774" spans="2:2" ht="15.75" customHeight="1">
      <c r="B774" s="109"/>
    </row>
    <row r="775" spans="2:2" ht="15.75" customHeight="1">
      <c r="B775" s="109"/>
    </row>
    <row r="776" spans="2:2" ht="15.75" customHeight="1">
      <c r="B776" s="109"/>
    </row>
    <row r="777" spans="2:2" ht="15.75" customHeight="1">
      <c r="B777" s="109"/>
    </row>
    <row r="778" spans="2:2" ht="15.75" customHeight="1">
      <c r="B778" s="109"/>
    </row>
    <row r="779" spans="2:2" ht="15.75" customHeight="1">
      <c r="B779" s="109"/>
    </row>
    <row r="780" spans="2:2" ht="15.75" customHeight="1">
      <c r="B780" s="109"/>
    </row>
    <row r="781" spans="2:2" ht="15.75" customHeight="1">
      <c r="B781" s="109"/>
    </row>
    <row r="782" spans="2:2" ht="15.75" customHeight="1">
      <c r="B782" s="109"/>
    </row>
    <row r="783" spans="2:2" ht="15.75" customHeight="1">
      <c r="B783" s="109"/>
    </row>
    <row r="784" spans="2:2" ht="15.75" customHeight="1">
      <c r="B784" s="109"/>
    </row>
    <row r="785" spans="2:2" ht="15.75" customHeight="1">
      <c r="B785" s="109"/>
    </row>
    <row r="786" spans="2:2" ht="15.75" customHeight="1">
      <c r="B786" s="109"/>
    </row>
    <row r="787" spans="2:2" ht="15.75" customHeight="1">
      <c r="B787" s="109"/>
    </row>
    <row r="788" spans="2:2" ht="15.75" customHeight="1">
      <c r="B788" s="109"/>
    </row>
    <row r="789" spans="2:2" ht="15.75" customHeight="1">
      <c r="B789" s="109"/>
    </row>
    <row r="790" spans="2:2" ht="15.75" customHeight="1">
      <c r="B790" s="109"/>
    </row>
    <row r="791" spans="2:2" ht="15.75" customHeight="1">
      <c r="B791" s="109"/>
    </row>
    <row r="792" spans="2:2" ht="15.75" customHeight="1">
      <c r="B792" s="109"/>
    </row>
    <row r="793" spans="2:2" ht="15.75" customHeight="1">
      <c r="B793" s="109"/>
    </row>
    <row r="794" spans="2:2" ht="15.75" customHeight="1">
      <c r="B794" s="109"/>
    </row>
    <row r="795" spans="2:2" ht="15.75" customHeight="1">
      <c r="B795" s="109"/>
    </row>
    <row r="796" spans="2:2" ht="15.75" customHeight="1">
      <c r="B796" s="109"/>
    </row>
    <row r="797" spans="2:2" ht="15.75" customHeight="1">
      <c r="B797" s="109"/>
    </row>
    <row r="798" spans="2:2" ht="15.75" customHeight="1">
      <c r="B798" s="109"/>
    </row>
    <row r="799" spans="2:2" ht="15.75" customHeight="1">
      <c r="B799" s="109"/>
    </row>
    <row r="800" spans="2:2" ht="15.75" customHeight="1">
      <c r="B800" s="109"/>
    </row>
    <row r="801" spans="2:2" ht="15.75" customHeight="1">
      <c r="B801" s="109"/>
    </row>
    <row r="802" spans="2:2" ht="15.75" customHeight="1">
      <c r="B802" s="109"/>
    </row>
    <row r="803" spans="2:2" ht="15.75" customHeight="1">
      <c r="B803" s="109"/>
    </row>
    <row r="804" spans="2:2" ht="15.75" customHeight="1">
      <c r="B804" s="109"/>
    </row>
    <row r="805" spans="2:2" ht="15.75" customHeight="1">
      <c r="B805" s="109"/>
    </row>
    <row r="806" spans="2:2" ht="15.75" customHeight="1">
      <c r="B806" s="109"/>
    </row>
    <row r="807" spans="2:2" ht="15.75" customHeight="1">
      <c r="B807" s="109"/>
    </row>
    <row r="808" spans="2:2" ht="15.75" customHeight="1">
      <c r="B808" s="109"/>
    </row>
    <row r="809" spans="2:2" ht="15.75" customHeight="1">
      <c r="B809" s="109"/>
    </row>
    <row r="810" spans="2:2" ht="15.75" customHeight="1">
      <c r="B810" s="109"/>
    </row>
    <row r="811" spans="2:2" ht="15.75" customHeight="1">
      <c r="B811" s="109"/>
    </row>
    <row r="812" spans="2:2" ht="15.75" customHeight="1">
      <c r="B812" s="109"/>
    </row>
    <row r="813" spans="2:2" ht="15.75" customHeight="1">
      <c r="B813" s="109"/>
    </row>
    <row r="814" spans="2:2" ht="15.75" customHeight="1">
      <c r="B814" s="109"/>
    </row>
    <row r="815" spans="2:2" ht="15.75" customHeight="1">
      <c r="B815" s="109"/>
    </row>
    <row r="816" spans="2:2" ht="15.75" customHeight="1">
      <c r="B816" s="109"/>
    </row>
    <row r="817" spans="2:2" ht="15.75" customHeight="1">
      <c r="B817" s="109"/>
    </row>
    <row r="818" spans="2:2" ht="15.75" customHeight="1">
      <c r="B818" s="109"/>
    </row>
    <row r="819" spans="2:2" ht="15.75" customHeight="1">
      <c r="B819" s="109"/>
    </row>
    <row r="820" spans="2:2" ht="15.75" customHeight="1">
      <c r="B820" s="109"/>
    </row>
    <row r="821" spans="2:2" ht="15.75" customHeight="1">
      <c r="B821" s="109"/>
    </row>
    <row r="822" spans="2:2" ht="15.75" customHeight="1">
      <c r="B822" s="109"/>
    </row>
    <row r="823" spans="2:2" ht="15.75" customHeight="1">
      <c r="B823" s="109"/>
    </row>
    <row r="824" spans="2:2" ht="15.75" customHeight="1">
      <c r="B824" s="109"/>
    </row>
    <row r="825" spans="2:2" ht="15.75" customHeight="1">
      <c r="B825" s="109"/>
    </row>
    <row r="826" spans="2:2" ht="15.75" customHeight="1">
      <c r="B826" s="109"/>
    </row>
    <row r="827" spans="2:2" ht="15.75" customHeight="1">
      <c r="B827" s="109"/>
    </row>
    <row r="828" spans="2:2" ht="15.75" customHeight="1">
      <c r="B828" s="109"/>
    </row>
    <row r="829" spans="2:2" ht="15.75" customHeight="1">
      <c r="B829" s="109"/>
    </row>
    <row r="830" spans="2:2" ht="15.75" customHeight="1">
      <c r="B830" s="109"/>
    </row>
    <row r="831" spans="2:2" ht="15.75" customHeight="1">
      <c r="B831" s="109"/>
    </row>
    <row r="832" spans="2:2" ht="15.75" customHeight="1">
      <c r="B832" s="109"/>
    </row>
    <row r="833" spans="2:2" ht="15.75" customHeight="1">
      <c r="B833" s="109"/>
    </row>
    <row r="834" spans="2:2" ht="15.75" customHeight="1">
      <c r="B834" s="109"/>
    </row>
    <row r="835" spans="2:2" ht="15.75" customHeight="1">
      <c r="B835" s="109"/>
    </row>
    <row r="836" spans="2:2" ht="15.75" customHeight="1">
      <c r="B836" s="109"/>
    </row>
    <row r="837" spans="2:2" ht="15.75" customHeight="1">
      <c r="B837" s="109"/>
    </row>
    <row r="838" spans="2:2" ht="15.75" customHeight="1">
      <c r="B838" s="109"/>
    </row>
    <row r="839" spans="2:2" ht="15.75" customHeight="1">
      <c r="B839" s="109"/>
    </row>
    <row r="840" spans="2:2" ht="15.75" customHeight="1">
      <c r="B840" s="109"/>
    </row>
    <row r="841" spans="2:2" ht="15.75" customHeight="1">
      <c r="B841" s="109"/>
    </row>
    <row r="842" spans="2:2" ht="15.75" customHeight="1">
      <c r="B842" s="109"/>
    </row>
    <row r="843" spans="2:2" ht="15.75" customHeight="1">
      <c r="B843" s="109"/>
    </row>
    <row r="844" spans="2:2" ht="15.75" customHeight="1">
      <c r="B844" s="109"/>
    </row>
    <row r="845" spans="2:2" ht="15.75" customHeight="1">
      <c r="B845" s="109"/>
    </row>
    <row r="846" spans="2:2" ht="15.75" customHeight="1">
      <c r="B846" s="109"/>
    </row>
    <row r="847" spans="2:2" ht="15.75" customHeight="1">
      <c r="B847" s="109"/>
    </row>
    <row r="848" spans="2:2" ht="15.75" customHeight="1">
      <c r="B848" s="109"/>
    </row>
    <row r="849" spans="2:2" ht="15.75" customHeight="1">
      <c r="B849" s="109"/>
    </row>
    <row r="850" spans="2:2" ht="15.75" customHeight="1">
      <c r="B850" s="109"/>
    </row>
    <row r="851" spans="2:2" ht="15.75" customHeight="1">
      <c r="B851" s="109"/>
    </row>
    <row r="852" spans="2:2" ht="15.75" customHeight="1">
      <c r="B852" s="109"/>
    </row>
    <row r="853" spans="2:2" ht="15.75" customHeight="1">
      <c r="B853" s="109"/>
    </row>
    <row r="854" spans="2:2" ht="15.75" customHeight="1">
      <c r="B854" s="109"/>
    </row>
    <row r="855" spans="2:2" ht="15.75" customHeight="1">
      <c r="B855" s="109"/>
    </row>
    <row r="856" spans="2:2" ht="15.75" customHeight="1">
      <c r="B856" s="109"/>
    </row>
    <row r="857" spans="2:2" ht="15.75" customHeight="1">
      <c r="B857" s="109"/>
    </row>
    <row r="858" spans="2:2" ht="15.75" customHeight="1">
      <c r="B858" s="109"/>
    </row>
    <row r="859" spans="2:2" ht="15.75" customHeight="1">
      <c r="B859" s="109"/>
    </row>
    <row r="860" spans="2:2" ht="15.75" customHeight="1">
      <c r="B860" s="109"/>
    </row>
    <row r="861" spans="2:2" ht="15.75" customHeight="1">
      <c r="B861" s="109"/>
    </row>
    <row r="862" spans="2:2" ht="15.75" customHeight="1">
      <c r="B862" s="109"/>
    </row>
    <row r="863" spans="2:2" ht="15.75" customHeight="1">
      <c r="B863" s="109"/>
    </row>
    <row r="864" spans="2:2" ht="15.75" customHeight="1">
      <c r="B864" s="109"/>
    </row>
    <row r="865" spans="2:2" ht="15.75" customHeight="1">
      <c r="B865" s="109"/>
    </row>
    <row r="866" spans="2:2" ht="15.75" customHeight="1">
      <c r="B866" s="109"/>
    </row>
    <row r="867" spans="2:2" ht="15.75" customHeight="1">
      <c r="B867" s="109"/>
    </row>
    <row r="868" spans="2:2" ht="15.75" customHeight="1">
      <c r="B868" s="109"/>
    </row>
    <row r="869" spans="2:2" ht="15.75" customHeight="1">
      <c r="B869" s="109"/>
    </row>
    <row r="870" spans="2:2" ht="15.75" customHeight="1">
      <c r="B870" s="109"/>
    </row>
    <row r="871" spans="2:2" ht="15.75" customHeight="1">
      <c r="B871" s="109"/>
    </row>
    <row r="872" spans="2:2" ht="15.75" customHeight="1">
      <c r="B872" s="109"/>
    </row>
    <row r="873" spans="2:2" ht="15.75" customHeight="1">
      <c r="B873" s="109"/>
    </row>
    <row r="874" spans="2:2" ht="15.75" customHeight="1">
      <c r="B874" s="109"/>
    </row>
    <row r="875" spans="2:2" ht="15.75" customHeight="1">
      <c r="B875" s="109"/>
    </row>
    <row r="876" spans="2:2" ht="15.75" customHeight="1">
      <c r="B876" s="109"/>
    </row>
    <row r="877" spans="2:2" ht="15.75" customHeight="1">
      <c r="B877" s="109"/>
    </row>
    <row r="878" spans="2:2" ht="15.75" customHeight="1">
      <c r="B878" s="109"/>
    </row>
    <row r="879" spans="2:2" ht="15.75" customHeight="1">
      <c r="B879" s="109"/>
    </row>
    <row r="880" spans="2:2" ht="15.75" customHeight="1">
      <c r="B880" s="109"/>
    </row>
    <row r="881" spans="2:2" ht="15.75" customHeight="1">
      <c r="B881" s="109"/>
    </row>
    <row r="882" spans="2:2" ht="15.75" customHeight="1">
      <c r="B882" s="109"/>
    </row>
    <row r="883" spans="2:2" ht="15.75" customHeight="1">
      <c r="B883" s="109"/>
    </row>
    <row r="884" spans="2:2" ht="15.75" customHeight="1">
      <c r="B884" s="109"/>
    </row>
    <row r="885" spans="2:2" ht="15.75" customHeight="1">
      <c r="B885" s="109"/>
    </row>
    <row r="886" spans="2:2" ht="15.75" customHeight="1">
      <c r="B886" s="109"/>
    </row>
    <row r="887" spans="2:2" ht="15.75" customHeight="1">
      <c r="B887" s="109"/>
    </row>
    <row r="888" spans="2:2" ht="15.75" customHeight="1">
      <c r="B888" s="109"/>
    </row>
    <row r="889" spans="2:2" ht="15.75" customHeight="1">
      <c r="B889" s="109"/>
    </row>
    <row r="890" spans="2:2" ht="15.75" customHeight="1">
      <c r="B890" s="109"/>
    </row>
    <row r="891" spans="2:2" ht="15.75" customHeight="1">
      <c r="B891" s="109"/>
    </row>
    <row r="892" spans="2:2" ht="15.75" customHeight="1">
      <c r="B892" s="109"/>
    </row>
    <row r="893" spans="2:2" ht="15.75" customHeight="1">
      <c r="B893" s="109"/>
    </row>
    <row r="894" spans="2:2" ht="15.75" customHeight="1">
      <c r="B894" s="109"/>
    </row>
    <row r="895" spans="2:2" ht="15.75" customHeight="1">
      <c r="B895" s="109"/>
    </row>
    <row r="896" spans="2:2" ht="15.75" customHeight="1">
      <c r="B896" s="109"/>
    </row>
    <row r="897" spans="2:2" ht="15.75" customHeight="1">
      <c r="B897" s="109"/>
    </row>
    <row r="898" spans="2:2" ht="15.75" customHeight="1">
      <c r="B898" s="109"/>
    </row>
    <row r="899" spans="2:2" ht="15.75" customHeight="1">
      <c r="B899" s="109"/>
    </row>
    <row r="900" spans="2:2" ht="15.75" customHeight="1">
      <c r="B900" s="109"/>
    </row>
    <row r="901" spans="2:2" ht="15.75" customHeight="1">
      <c r="B901" s="109"/>
    </row>
    <row r="902" spans="2:2" ht="15.75" customHeight="1">
      <c r="B902" s="109"/>
    </row>
    <row r="903" spans="2:2" ht="15.75" customHeight="1">
      <c r="B903" s="109"/>
    </row>
    <row r="904" spans="2:2" ht="15.75" customHeight="1">
      <c r="B904" s="109"/>
    </row>
    <row r="905" spans="2:2" ht="15.75" customHeight="1">
      <c r="B905" s="109"/>
    </row>
    <row r="906" spans="2:2" ht="15.75" customHeight="1">
      <c r="B906" s="109"/>
    </row>
    <row r="907" spans="2:2" ht="15.75" customHeight="1">
      <c r="B907" s="109"/>
    </row>
    <row r="908" spans="2:2" ht="15.75" customHeight="1">
      <c r="B908" s="109"/>
    </row>
    <row r="909" spans="2:2" ht="15.75" customHeight="1">
      <c r="B909" s="109"/>
    </row>
    <row r="910" spans="2:2" ht="15.75" customHeight="1">
      <c r="B910" s="109"/>
    </row>
    <row r="911" spans="2:2" ht="15.75" customHeight="1">
      <c r="B911" s="109"/>
    </row>
    <row r="912" spans="2:2" ht="15.75" customHeight="1">
      <c r="B912" s="109"/>
    </row>
    <row r="913" spans="2:2" ht="15.75" customHeight="1">
      <c r="B913" s="109"/>
    </row>
    <row r="914" spans="2:2" ht="15.75" customHeight="1">
      <c r="B914" s="109"/>
    </row>
    <row r="915" spans="2:2" ht="15.75" customHeight="1">
      <c r="B915" s="109"/>
    </row>
    <row r="916" spans="2:2" ht="15.75" customHeight="1">
      <c r="B916" s="109"/>
    </row>
    <row r="917" spans="2:2" ht="15.75" customHeight="1">
      <c r="B917" s="109"/>
    </row>
    <row r="918" spans="2:2" ht="15.75" customHeight="1">
      <c r="B918" s="109"/>
    </row>
    <row r="919" spans="2:2" ht="15.75" customHeight="1">
      <c r="B919" s="109"/>
    </row>
    <row r="920" spans="2:2" ht="15.75" customHeight="1">
      <c r="B920" s="109"/>
    </row>
    <row r="921" spans="2:2" ht="15.75" customHeight="1">
      <c r="B921" s="109"/>
    </row>
    <row r="922" spans="2:2" ht="15.75" customHeight="1">
      <c r="B922" s="109"/>
    </row>
    <row r="923" spans="2:2" ht="15.75" customHeight="1">
      <c r="B923" s="109"/>
    </row>
    <row r="924" spans="2:2" ht="15.75" customHeight="1">
      <c r="B924" s="109"/>
    </row>
    <row r="925" spans="2:2" ht="15.75" customHeight="1">
      <c r="B925" s="109"/>
    </row>
    <row r="926" spans="2:2" ht="15.75" customHeight="1">
      <c r="B926" s="109"/>
    </row>
    <row r="927" spans="2:2" ht="15.75" customHeight="1">
      <c r="B927" s="109"/>
    </row>
    <row r="928" spans="2:2" ht="15.75" customHeight="1">
      <c r="B928" s="109"/>
    </row>
    <row r="929" spans="2:2" ht="15.75" customHeight="1">
      <c r="B929" s="109"/>
    </row>
    <row r="930" spans="2:2" ht="15.75" customHeight="1">
      <c r="B930" s="109"/>
    </row>
    <row r="931" spans="2:2" ht="15.75" customHeight="1">
      <c r="B931" s="109"/>
    </row>
    <row r="932" spans="2:2" ht="15.75" customHeight="1">
      <c r="B932" s="109"/>
    </row>
    <row r="933" spans="2:2" ht="15.75" customHeight="1">
      <c r="B933" s="109"/>
    </row>
    <row r="934" spans="2:2" ht="15.75" customHeight="1">
      <c r="B934" s="109"/>
    </row>
    <row r="935" spans="2:2" ht="15.75" customHeight="1">
      <c r="B935" s="109"/>
    </row>
    <row r="936" spans="2:2" ht="15.75" customHeight="1">
      <c r="B936" s="109"/>
    </row>
    <row r="937" spans="2:2" ht="15.75" customHeight="1">
      <c r="B937" s="109"/>
    </row>
    <row r="938" spans="2:2" ht="15.75" customHeight="1">
      <c r="B938" s="109"/>
    </row>
    <row r="939" spans="2:2" ht="15.75" customHeight="1">
      <c r="B939" s="109"/>
    </row>
    <row r="940" spans="2:2" ht="15.75" customHeight="1">
      <c r="B940" s="109"/>
    </row>
    <row r="941" spans="2:2" ht="15.75" customHeight="1">
      <c r="B941" s="109"/>
    </row>
    <row r="942" spans="2:2" ht="15.75" customHeight="1">
      <c r="B942" s="109"/>
    </row>
    <row r="943" spans="2:2" ht="15.75" customHeight="1">
      <c r="B943" s="109"/>
    </row>
    <row r="944" spans="2:2" ht="15.75" customHeight="1">
      <c r="B944" s="109"/>
    </row>
    <row r="945" spans="2:2" ht="15.75" customHeight="1">
      <c r="B945" s="109"/>
    </row>
    <row r="946" spans="2:2" ht="15.75" customHeight="1">
      <c r="B946" s="109"/>
    </row>
    <row r="947" spans="2:2" ht="15.75" customHeight="1">
      <c r="B947" s="109"/>
    </row>
    <row r="948" spans="2:2" ht="15.75" customHeight="1">
      <c r="B948" s="109"/>
    </row>
    <row r="949" spans="2:2" ht="15.75" customHeight="1">
      <c r="B949" s="109"/>
    </row>
    <row r="950" spans="2:2" ht="15.75" customHeight="1">
      <c r="B950" s="109"/>
    </row>
    <row r="951" spans="2:2" ht="15.75" customHeight="1">
      <c r="B951" s="109"/>
    </row>
    <row r="952" spans="2:2" ht="15.75" customHeight="1">
      <c r="B952" s="109"/>
    </row>
    <row r="953" spans="2:2" ht="15.75" customHeight="1">
      <c r="B953" s="109"/>
    </row>
    <row r="954" spans="2:2" ht="15.75" customHeight="1">
      <c r="B954" s="109"/>
    </row>
    <row r="955" spans="2:2" ht="15.75" customHeight="1">
      <c r="B955" s="109"/>
    </row>
    <row r="956" spans="2:2" ht="15.75" customHeight="1">
      <c r="B956" s="109"/>
    </row>
    <row r="957" spans="2:2" ht="15.75" customHeight="1">
      <c r="B957" s="109"/>
    </row>
    <row r="958" spans="2:2" ht="15.75" customHeight="1">
      <c r="B958" s="109"/>
    </row>
    <row r="959" spans="2:2" ht="15.75" customHeight="1">
      <c r="B959" s="109"/>
    </row>
    <row r="960" spans="2:2" ht="15.75" customHeight="1">
      <c r="B960" s="109"/>
    </row>
    <row r="961" spans="2:2" ht="15.75" customHeight="1">
      <c r="B961" s="109"/>
    </row>
    <row r="962" spans="2:2" ht="15.75" customHeight="1">
      <c r="B962" s="109"/>
    </row>
    <row r="963" spans="2:2" ht="15.75" customHeight="1">
      <c r="B963" s="109"/>
    </row>
    <row r="964" spans="2:2" ht="15.75" customHeight="1">
      <c r="B964" s="109"/>
    </row>
    <row r="965" spans="2:2" ht="15.75" customHeight="1">
      <c r="B965" s="109"/>
    </row>
    <row r="966" spans="2:2" ht="15.75" customHeight="1">
      <c r="B966" s="109"/>
    </row>
    <row r="967" spans="2:2" ht="15.75" customHeight="1">
      <c r="B967" s="109"/>
    </row>
    <row r="968" spans="2:2" ht="15.75" customHeight="1">
      <c r="B968" s="109"/>
    </row>
    <row r="969" spans="2:2" ht="15.75" customHeight="1">
      <c r="B969" s="109"/>
    </row>
    <row r="970" spans="2:2" ht="15.75" customHeight="1">
      <c r="B970" s="109"/>
    </row>
    <row r="971" spans="2:2" ht="15.75" customHeight="1">
      <c r="B971" s="109"/>
    </row>
    <row r="972" spans="2:2" ht="15.75" customHeight="1">
      <c r="B972" s="109"/>
    </row>
    <row r="973" spans="2:2" ht="15.75" customHeight="1">
      <c r="B973" s="109"/>
    </row>
    <row r="974" spans="2:2" ht="15.75" customHeight="1">
      <c r="B974" s="109"/>
    </row>
    <row r="975" spans="2:2" ht="15.75" customHeight="1">
      <c r="B975" s="109"/>
    </row>
    <row r="976" spans="2:2" ht="15.75" customHeight="1">
      <c r="B976" s="109"/>
    </row>
    <row r="977" spans="2:2" ht="15.75" customHeight="1">
      <c r="B977" s="109"/>
    </row>
    <row r="978" spans="2:2" ht="15.75" customHeight="1">
      <c r="B978" s="109"/>
    </row>
    <row r="979" spans="2:2" ht="15.75" customHeight="1">
      <c r="B979" s="109"/>
    </row>
    <row r="980" spans="2:2" ht="15.75" customHeight="1">
      <c r="B980" s="109"/>
    </row>
    <row r="981" spans="2:2" ht="15.75" customHeight="1">
      <c r="B981" s="109"/>
    </row>
    <row r="982" spans="2:2" ht="15.75" customHeight="1">
      <c r="B982" s="109"/>
    </row>
    <row r="983" spans="2:2" ht="15.75" customHeight="1">
      <c r="B983" s="109"/>
    </row>
    <row r="984" spans="2:2" ht="15.75" customHeight="1">
      <c r="B984" s="109"/>
    </row>
    <row r="985" spans="2:2" ht="15.75" customHeight="1">
      <c r="B985" s="109"/>
    </row>
    <row r="986" spans="2:2" ht="15.75" customHeight="1">
      <c r="B986" s="109"/>
    </row>
    <row r="987" spans="2:2" ht="15.75" customHeight="1">
      <c r="B987" s="109"/>
    </row>
    <row r="988" spans="2:2" ht="15.75" customHeight="1">
      <c r="B988" s="109"/>
    </row>
    <row r="989" spans="2:2" ht="15.75" customHeight="1">
      <c r="B989" s="109"/>
    </row>
    <row r="990" spans="2:2" ht="15.75" customHeight="1">
      <c r="B990" s="109"/>
    </row>
    <row r="991" spans="2:2" ht="15.75" customHeight="1">
      <c r="B991" s="109"/>
    </row>
    <row r="992" spans="2:2" ht="15.75" customHeight="1">
      <c r="B992" s="109"/>
    </row>
    <row r="993" spans="2:2" ht="15.75" customHeight="1">
      <c r="B993" s="109"/>
    </row>
    <row r="994" spans="2:2" ht="15.75" customHeight="1">
      <c r="B994" s="109"/>
    </row>
    <row r="995" spans="2:2" ht="15.75" customHeight="1">
      <c r="B995" s="109"/>
    </row>
    <row r="996" spans="2:2" ht="15.75" customHeight="1">
      <c r="B996" s="109"/>
    </row>
    <row r="997" spans="2:2" ht="15.75" customHeight="1">
      <c r="B997" s="109"/>
    </row>
    <row r="998" spans="2:2" ht="15.75" customHeight="1">
      <c r="B998" s="109"/>
    </row>
    <row r="999" spans="2:2" ht="15.75" customHeight="1">
      <c r="B999" s="109"/>
    </row>
    <row r="1000" spans="2:2" ht="15.75" customHeight="1">
      <c r="B1000" s="109"/>
    </row>
    <row r="1001" spans="2:2" ht="15.75" customHeight="1">
      <c r="B1001" s="109"/>
    </row>
    <row r="1002" spans="2:2" ht="15.75" customHeight="1">
      <c r="B1002" s="109"/>
    </row>
    <row r="1003" spans="2:2" ht="15.75" customHeight="1">
      <c r="B1003" s="109"/>
    </row>
    <row r="1004" spans="2:2" ht="15.75" customHeight="1">
      <c r="B1004" s="109"/>
    </row>
    <row r="1005" spans="2:2" ht="15.75" customHeight="1">
      <c r="B1005" s="109"/>
    </row>
    <row r="1006" spans="2:2" ht="15.75" customHeight="1">
      <c r="B1006" s="109"/>
    </row>
    <row r="1007" spans="2:2" ht="15.75" customHeight="1">
      <c r="B1007" s="109"/>
    </row>
    <row r="1008" spans="2:2" ht="15.75" customHeight="1">
      <c r="B1008" s="109"/>
    </row>
    <row r="1009" spans="2:2" ht="15.75" customHeight="1">
      <c r="B1009" s="109"/>
    </row>
    <row r="1010" spans="2:2" ht="15.75" customHeight="1">
      <c r="B1010" s="109"/>
    </row>
    <row r="1011" spans="2:2" ht="15.75" customHeight="1">
      <c r="B1011" s="109"/>
    </row>
    <row r="1012" spans="2:2" ht="15.75" customHeight="1">
      <c r="B1012" s="109"/>
    </row>
    <row r="1013" spans="2:2" ht="15.75" customHeight="1">
      <c r="B1013" s="109"/>
    </row>
    <row r="1014" spans="2:2" ht="15.75" customHeight="1">
      <c r="B1014" s="109"/>
    </row>
    <row r="1015" spans="2:2" ht="15.75" customHeight="1">
      <c r="B1015" s="109"/>
    </row>
    <row r="1016" spans="2:2" ht="15.75" customHeight="1">
      <c r="B1016" s="109"/>
    </row>
    <row r="1017" spans="2:2" ht="15.75" customHeight="1">
      <c r="B1017" s="109"/>
    </row>
    <row r="1018" spans="2:2" ht="15.75" customHeight="1">
      <c r="B1018" s="109"/>
    </row>
    <row r="1019" spans="2:2" ht="15.75" customHeight="1">
      <c r="B1019" s="109"/>
    </row>
    <row r="1020" spans="2:2" ht="15.75" customHeight="1">
      <c r="B1020" s="109"/>
    </row>
    <row r="1021" spans="2:2" ht="15.75" customHeight="1">
      <c r="B1021" s="109"/>
    </row>
    <row r="1022" spans="2:2" ht="15.75" customHeight="1">
      <c r="B1022" s="109"/>
    </row>
    <row r="1023" spans="2:2" ht="15.75" customHeight="1">
      <c r="B1023" s="109"/>
    </row>
    <row r="1024" spans="2:2" ht="15.75" customHeight="1">
      <c r="B1024" s="109"/>
    </row>
    <row r="1025" spans="2:2" ht="15.75" customHeight="1">
      <c r="B1025" s="109"/>
    </row>
    <row r="1026" spans="2:2" ht="15.75" customHeight="1">
      <c r="B1026" s="109"/>
    </row>
    <row r="1027" spans="2:2" ht="15.75" customHeight="1">
      <c r="B1027" s="109"/>
    </row>
    <row r="1028" spans="2:2" ht="15.75" customHeight="1">
      <c r="B1028" s="109"/>
    </row>
    <row r="1029" spans="2:2" ht="15.75" customHeight="1">
      <c r="B1029" s="109"/>
    </row>
    <row r="1030" spans="2:2" ht="15.75" customHeight="1">
      <c r="B1030" s="109"/>
    </row>
    <row r="1031" spans="2:2" ht="15.75" customHeight="1">
      <c r="B1031" s="109"/>
    </row>
    <row r="1032" spans="2:2" ht="15.75" customHeight="1">
      <c r="B1032" s="109"/>
    </row>
    <row r="1033" spans="2:2" ht="15.75" customHeight="1">
      <c r="B1033" s="109"/>
    </row>
  </sheetData>
  <mergeCells count="80">
    <mergeCell ref="O57:P57"/>
    <mergeCell ref="O58:P58"/>
    <mergeCell ref="O59:P59"/>
    <mergeCell ref="O53:P53"/>
    <mergeCell ref="Q53:R53"/>
    <mergeCell ref="O54:P54"/>
    <mergeCell ref="Q54:R54"/>
    <mergeCell ref="O55:P55"/>
    <mergeCell ref="Q55:R55"/>
    <mergeCell ref="Q57:R57"/>
    <mergeCell ref="O56:P56"/>
    <mergeCell ref="Q56:R56"/>
    <mergeCell ref="Q58:R58"/>
    <mergeCell ref="Q59:R59"/>
    <mergeCell ref="A1:R1"/>
    <mergeCell ref="A2:R2"/>
    <mergeCell ref="A3:F3"/>
    <mergeCell ref="A4:F4"/>
    <mergeCell ref="A5:F5"/>
    <mergeCell ref="A6:F6"/>
    <mergeCell ref="A7:F7"/>
    <mergeCell ref="A8:F8"/>
    <mergeCell ref="A9:G9"/>
    <mergeCell ref="H9:R9"/>
    <mergeCell ref="I10:L10"/>
    <mergeCell ref="I11:L11"/>
    <mergeCell ref="I12:L12"/>
    <mergeCell ref="I13:L13"/>
    <mergeCell ref="I14:L14"/>
    <mergeCell ref="I15:L15"/>
    <mergeCell ref="I16:L16"/>
    <mergeCell ref="I17:L17"/>
    <mergeCell ref="I18:L18"/>
    <mergeCell ref="I19:L19"/>
    <mergeCell ref="I20:L20"/>
    <mergeCell ref="I21:L21"/>
    <mergeCell ref="I22:L22"/>
    <mergeCell ref="I23:L23"/>
    <mergeCell ref="I24:L24"/>
    <mergeCell ref="I25:L25"/>
    <mergeCell ref="I26:L26"/>
    <mergeCell ref="I56:J56"/>
    <mergeCell ref="K56:M56"/>
    <mergeCell ref="I34:L34"/>
    <mergeCell ref="I35:L35"/>
    <mergeCell ref="I36:L36"/>
    <mergeCell ref="I37:L37"/>
    <mergeCell ref="I49:L49"/>
    <mergeCell ref="I51:L51"/>
    <mergeCell ref="I52:L52"/>
    <mergeCell ref="I27:L27"/>
    <mergeCell ref="I28:L28"/>
    <mergeCell ref="I29:L29"/>
    <mergeCell ref="I30:L30"/>
    <mergeCell ref="I31:L31"/>
    <mergeCell ref="I33:L33"/>
    <mergeCell ref="I32:L32"/>
    <mergeCell ref="I54:M54"/>
    <mergeCell ref="I55:M55"/>
    <mergeCell ref="I53:K53"/>
    <mergeCell ref="L53:M53"/>
    <mergeCell ref="I46:L46"/>
    <mergeCell ref="I47:L47"/>
    <mergeCell ref="I48:L48"/>
    <mergeCell ref="N53:N59"/>
    <mergeCell ref="I50:L50"/>
    <mergeCell ref="I38:L38"/>
    <mergeCell ref="I41:L41"/>
    <mergeCell ref="I42:L42"/>
    <mergeCell ref="I57:J57"/>
    <mergeCell ref="K57:M57"/>
    <mergeCell ref="I58:J58"/>
    <mergeCell ref="K58:M58"/>
    <mergeCell ref="I59:J59"/>
    <mergeCell ref="K59:M59"/>
    <mergeCell ref="I39:L39"/>
    <mergeCell ref="I40:L40"/>
    <mergeCell ref="I43:L43"/>
    <mergeCell ref="I44:L44"/>
    <mergeCell ref="I45:L45"/>
  </mergeCells>
  <phoneticPr fontId="50" type="noConversion"/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006"/>
  <sheetViews>
    <sheetView topLeftCell="E9" zoomScale="110" zoomScaleNormal="110" workbookViewId="0">
      <selection activeCell="O17" sqref="O17"/>
    </sheetView>
  </sheetViews>
  <sheetFormatPr defaultColWidth="11.19921875" defaultRowHeight="15" customHeight="1"/>
  <cols>
    <col min="1" max="1" width="5.5" customWidth="1"/>
    <col min="2" max="2" width="7" customWidth="1"/>
    <col min="3" max="3" width="8.5" customWidth="1"/>
    <col min="4" max="4" width="12.19921875" customWidth="1"/>
    <col min="5" max="5" width="11.5" customWidth="1"/>
    <col min="6" max="6" width="6.5" customWidth="1"/>
    <col min="7" max="7" width="11.5" customWidth="1"/>
    <col min="8" max="8" width="12.09765625" customWidth="1"/>
    <col min="9" max="9" width="5.19921875" customWidth="1"/>
    <col min="10" max="10" width="3.5" customWidth="1"/>
    <col min="11" max="12" width="4.19921875" customWidth="1"/>
    <col min="13" max="13" width="5.09765625" customWidth="1"/>
    <col min="14" max="14" width="6" customWidth="1"/>
    <col min="15" max="15" width="9.8984375" customWidth="1"/>
    <col min="16" max="16" width="8.19921875" customWidth="1"/>
    <col min="17" max="17" width="8.5" customWidth="1"/>
    <col min="18" max="18" width="10.19921875" customWidth="1"/>
    <col min="19" max="26" width="8.09765625" customWidth="1"/>
  </cols>
  <sheetData>
    <row r="1" spans="1:18" ht="29.25">
      <c r="A1" s="228" t="s">
        <v>370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</row>
    <row r="2" spans="1:18" ht="33" customHeight="1">
      <c r="A2" s="231" t="s">
        <v>578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</row>
    <row r="3" spans="1:18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9"/>
      <c r="Q3" s="10"/>
      <c r="R3" s="11"/>
    </row>
    <row r="4" spans="1:18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8"/>
      <c r="Q4" s="19"/>
      <c r="R4" s="20"/>
    </row>
    <row r="5" spans="1:18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"/>
      <c r="L5" s="14"/>
      <c r="M5" s="14"/>
      <c r="N5" s="15"/>
      <c r="O5" s="21"/>
      <c r="P5" s="136"/>
      <c r="Q5" s="23"/>
      <c r="R5" s="24"/>
    </row>
    <row r="6" spans="1:18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8"/>
      <c r="Q6" s="19"/>
      <c r="R6" s="25"/>
    </row>
    <row r="7" spans="1:18" ht="15" customHeight="1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136"/>
      <c r="Q7" s="23"/>
      <c r="R7" s="26"/>
    </row>
    <row r="8" spans="1:18" ht="15.75" customHeight="1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29"/>
      <c r="L8" s="29"/>
      <c r="M8" s="29"/>
      <c r="N8" s="30"/>
      <c r="O8" s="31" t="s">
        <v>17</v>
      </c>
      <c r="P8" s="32"/>
      <c r="Q8" s="34"/>
      <c r="R8" s="35"/>
    </row>
    <row r="9" spans="1:18" ht="23.25">
      <c r="A9" s="223"/>
      <c r="B9" s="224"/>
      <c r="C9" s="224"/>
      <c r="D9" s="224"/>
      <c r="E9" s="224"/>
      <c r="F9" s="224"/>
      <c r="G9" s="225"/>
      <c r="H9" s="226" t="s">
        <v>371</v>
      </c>
      <c r="I9" s="224"/>
      <c r="J9" s="224"/>
      <c r="K9" s="224"/>
      <c r="L9" s="224"/>
      <c r="M9" s="224"/>
      <c r="N9" s="224"/>
      <c r="O9" s="224"/>
      <c r="P9" s="224"/>
      <c r="Q9" s="224"/>
      <c r="R9" s="227"/>
    </row>
    <row r="10" spans="1:18" ht="30">
      <c r="A10" s="36" t="s">
        <v>21</v>
      </c>
      <c r="B10" s="38" t="s">
        <v>22</v>
      </c>
      <c r="C10" s="36"/>
      <c r="D10" s="36"/>
      <c r="E10" s="42" t="s">
        <v>25</v>
      </c>
      <c r="F10" s="36"/>
      <c r="G10" s="41"/>
      <c r="H10" s="36" t="s">
        <v>27</v>
      </c>
      <c r="I10" s="215"/>
      <c r="J10" s="200"/>
      <c r="K10" s="200"/>
      <c r="L10" s="198"/>
      <c r="M10" s="36" t="s">
        <v>28</v>
      </c>
      <c r="N10" s="36" t="s">
        <v>29</v>
      </c>
      <c r="O10" s="36"/>
      <c r="P10" s="137" t="s">
        <v>30</v>
      </c>
      <c r="Q10" s="36"/>
      <c r="R10" s="44" t="s">
        <v>32</v>
      </c>
    </row>
    <row r="11" spans="1:18">
      <c r="A11" s="45">
        <v>1</v>
      </c>
      <c r="B11" s="47" t="s">
        <v>372</v>
      </c>
      <c r="C11" s="50"/>
      <c r="D11" s="50"/>
      <c r="E11" s="57" t="s">
        <v>52</v>
      </c>
      <c r="F11" s="50"/>
      <c r="G11" s="52"/>
      <c r="H11" s="54"/>
      <c r="I11" s="216"/>
      <c r="J11" s="200"/>
      <c r="K11" s="200"/>
      <c r="L11" s="198"/>
      <c r="M11" s="45">
        <v>0</v>
      </c>
      <c r="N11" s="60">
        <v>16</v>
      </c>
      <c r="O11" s="60"/>
      <c r="P11" s="60">
        <v>49.95</v>
      </c>
      <c r="Q11" s="60"/>
      <c r="R11" s="60">
        <f t="shared" ref="R11:R88" si="0">M11*N11</f>
        <v>0</v>
      </c>
    </row>
    <row r="12" spans="1:18">
      <c r="A12" s="64">
        <v>2</v>
      </c>
      <c r="B12" s="47" t="s">
        <v>372</v>
      </c>
      <c r="C12" s="50"/>
      <c r="D12" s="50"/>
      <c r="E12" s="57" t="s">
        <v>43</v>
      </c>
      <c r="F12" s="50"/>
      <c r="G12" s="52"/>
      <c r="H12" s="54"/>
      <c r="I12" s="216"/>
      <c r="J12" s="200"/>
      <c r="K12" s="200"/>
      <c r="L12" s="198"/>
      <c r="M12" s="45">
        <v>0</v>
      </c>
      <c r="N12" s="60">
        <v>16</v>
      </c>
      <c r="O12" s="60"/>
      <c r="P12" s="60">
        <v>49.95</v>
      </c>
      <c r="Q12" s="60"/>
      <c r="R12" s="60">
        <f t="shared" si="0"/>
        <v>0</v>
      </c>
    </row>
    <row r="13" spans="1:18">
      <c r="A13" s="64">
        <v>3</v>
      </c>
      <c r="B13" s="47" t="s">
        <v>372</v>
      </c>
      <c r="C13" s="50"/>
      <c r="D13" s="50"/>
      <c r="E13" s="57" t="s">
        <v>373</v>
      </c>
      <c r="F13" s="50"/>
      <c r="G13" s="52"/>
      <c r="H13" s="54"/>
      <c r="I13" s="216"/>
      <c r="J13" s="200"/>
      <c r="K13" s="200"/>
      <c r="L13" s="198"/>
      <c r="M13" s="45">
        <v>0</v>
      </c>
      <c r="N13" s="60">
        <v>16</v>
      </c>
      <c r="O13" s="60"/>
      <c r="P13" s="60">
        <v>49.95</v>
      </c>
      <c r="Q13" s="60"/>
      <c r="R13" s="60">
        <f t="shared" si="0"/>
        <v>0</v>
      </c>
    </row>
    <row r="14" spans="1:18">
      <c r="A14" s="64">
        <v>4</v>
      </c>
      <c r="B14" s="69" t="s">
        <v>374</v>
      </c>
      <c r="C14" s="50"/>
      <c r="D14" s="50"/>
      <c r="E14" s="57" t="s">
        <v>375</v>
      </c>
      <c r="F14" s="50"/>
      <c r="G14" s="52"/>
      <c r="H14" s="54"/>
      <c r="I14" s="216"/>
      <c r="J14" s="200"/>
      <c r="K14" s="200"/>
      <c r="L14" s="198"/>
      <c r="M14" s="45">
        <v>0</v>
      </c>
      <c r="N14" s="60">
        <v>16</v>
      </c>
      <c r="O14" s="60"/>
      <c r="P14" s="60">
        <v>49.95</v>
      </c>
      <c r="Q14" s="60"/>
      <c r="R14" s="60">
        <f t="shared" si="0"/>
        <v>0</v>
      </c>
    </row>
    <row r="15" spans="1:18" ht="14.25" customHeight="1">
      <c r="A15" s="64">
        <v>5</v>
      </c>
      <c r="B15" s="69" t="s">
        <v>374</v>
      </c>
      <c r="C15" s="50"/>
      <c r="D15" s="50"/>
      <c r="E15" s="57" t="s">
        <v>376</v>
      </c>
      <c r="F15" s="50"/>
      <c r="G15" s="52"/>
      <c r="H15" s="54"/>
      <c r="I15" s="216"/>
      <c r="J15" s="200"/>
      <c r="K15" s="200"/>
      <c r="L15" s="198"/>
      <c r="M15" s="45">
        <v>0</v>
      </c>
      <c r="N15" s="60">
        <v>16</v>
      </c>
      <c r="O15" s="60"/>
      <c r="P15" s="60">
        <v>49.95</v>
      </c>
      <c r="Q15" s="60"/>
      <c r="R15" s="60">
        <f t="shared" si="0"/>
        <v>0</v>
      </c>
    </row>
    <row r="16" spans="1:18" s="1" customFormat="1" ht="14.25" customHeight="1">
      <c r="A16" s="64">
        <v>6</v>
      </c>
      <c r="B16" s="69" t="s">
        <v>374</v>
      </c>
      <c r="C16" s="148"/>
      <c r="D16" s="148"/>
      <c r="E16" s="105" t="s">
        <v>52</v>
      </c>
      <c r="F16" s="148"/>
      <c r="G16" s="52"/>
      <c r="H16" s="54"/>
      <c r="I16" s="167"/>
      <c r="J16" s="169"/>
      <c r="K16" s="169"/>
      <c r="L16" s="166"/>
      <c r="M16" s="64">
        <v>0</v>
      </c>
      <c r="N16" s="60">
        <v>16</v>
      </c>
      <c r="O16" s="60"/>
      <c r="P16" s="60">
        <v>49.95</v>
      </c>
      <c r="Q16" s="60"/>
      <c r="R16" s="60">
        <f t="shared" si="0"/>
        <v>0</v>
      </c>
    </row>
    <row r="17" spans="1:18" ht="14.25" customHeight="1">
      <c r="A17" s="64">
        <v>7</v>
      </c>
      <c r="B17" s="69" t="s">
        <v>377</v>
      </c>
      <c r="C17" s="50"/>
      <c r="D17" s="50"/>
      <c r="E17" s="57" t="s">
        <v>135</v>
      </c>
      <c r="F17" s="50"/>
      <c r="G17" s="52"/>
      <c r="H17" s="54"/>
      <c r="I17" s="216"/>
      <c r="J17" s="200"/>
      <c r="K17" s="200"/>
      <c r="L17" s="198"/>
      <c r="M17" s="45">
        <v>0</v>
      </c>
      <c r="N17" s="60">
        <v>16</v>
      </c>
      <c r="O17" s="60"/>
      <c r="P17" s="60">
        <v>49.95</v>
      </c>
      <c r="Q17" s="60"/>
      <c r="R17" s="60">
        <f t="shared" si="0"/>
        <v>0</v>
      </c>
    </row>
    <row r="18" spans="1:18">
      <c r="A18" s="64">
        <v>8</v>
      </c>
      <c r="B18" s="69" t="s">
        <v>377</v>
      </c>
      <c r="C18" s="50"/>
      <c r="D18" s="50"/>
      <c r="E18" s="57" t="s">
        <v>84</v>
      </c>
      <c r="F18" s="50"/>
      <c r="G18" s="52"/>
      <c r="H18" s="54"/>
      <c r="I18" s="216"/>
      <c r="J18" s="200"/>
      <c r="K18" s="200"/>
      <c r="L18" s="198"/>
      <c r="M18" s="45">
        <v>0</v>
      </c>
      <c r="N18" s="60">
        <v>16</v>
      </c>
      <c r="O18" s="60"/>
      <c r="P18" s="60">
        <v>49.95</v>
      </c>
      <c r="Q18" s="60"/>
      <c r="R18" s="60">
        <f t="shared" si="0"/>
        <v>0</v>
      </c>
    </row>
    <row r="19" spans="1:18">
      <c r="A19" s="64">
        <v>9</v>
      </c>
      <c r="B19" s="69" t="s">
        <v>378</v>
      </c>
      <c r="C19" s="50"/>
      <c r="D19" s="50"/>
      <c r="E19" s="105" t="s">
        <v>135</v>
      </c>
      <c r="F19" s="50"/>
      <c r="G19" s="52"/>
      <c r="H19" s="54"/>
      <c r="I19" s="216"/>
      <c r="J19" s="200"/>
      <c r="K19" s="200"/>
      <c r="L19" s="198"/>
      <c r="M19" s="45">
        <v>0</v>
      </c>
      <c r="N19" s="60">
        <v>16</v>
      </c>
      <c r="O19" s="60"/>
      <c r="P19" s="60">
        <v>49.95</v>
      </c>
      <c r="Q19" s="60"/>
      <c r="R19" s="60">
        <f t="shared" si="0"/>
        <v>0</v>
      </c>
    </row>
    <row r="20" spans="1:18" ht="14.25" customHeight="1">
      <c r="A20" s="64">
        <v>10</v>
      </c>
      <c r="B20" s="70" t="s">
        <v>379</v>
      </c>
      <c r="C20" s="50"/>
      <c r="D20" s="50"/>
      <c r="E20" s="57" t="s">
        <v>58</v>
      </c>
      <c r="F20" s="50"/>
      <c r="G20" s="52"/>
      <c r="H20" s="54"/>
      <c r="I20" s="216"/>
      <c r="J20" s="200"/>
      <c r="K20" s="200"/>
      <c r="L20" s="198"/>
      <c r="M20" s="45">
        <v>0</v>
      </c>
      <c r="N20" s="60">
        <v>16</v>
      </c>
      <c r="O20" s="60"/>
      <c r="P20" s="60">
        <v>49.95</v>
      </c>
      <c r="Q20" s="60"/>
      <c r="R20" s="60">
        <f t="shared" si="0"/>
        <v>0</v>
      </c>
    </row>
    <row r="21" spans="1:18">
      <c r="A21" s="64">
        <v>11</v>
      </c>
      <c r="B21" s="70" t="s">
        <v>379</v>
      </c>
      <c r="C21" s="50"/>
      <c r="D21" s="50"/>
      <c r="E21" s="57" t="s">
        <v>380</v>
      </c>
      <c r="F21" s="50"/>
      <c r="G21" s="52"/>
      <c r="H21" s="54"/>
      <c r="I21" s="216"/>
      <c r="J21" s="200"/>
      <c r="K21" s="200"/>
      <c r="L21" s="198"/>
      <c r="M21" s="45">
        <v>0</v>
      </c>
      <c r="N21" s="60">
        <v>16</v>
      </c>
      <c r="O21" s="60"/>
      <c r="P21" s="60">
        <v>49.95</v>
      </c>
      <c r="Q21" s="60"/>
      <c r="R21" s="60">
        <f t="shared" si="0"/>
        <v>0</v>
      </c>
    </row>
    <row r="22" spans="1:18">
      <c r="A22" s="64">
        <v>12</v>
      </c>
      <c r="B22" s="70" t="s">
        <v>381</v>
      </c>
      <c r="C22" s="50"/>
      <c r="D22" s="50"/>
      <c r="E22" s="105" t="s">
        <v>382</v>
      </c>
      <c r="F22" s="50"/>
      <c r="G22" s="52"/>
      <c r="H22" s="54"/>
      <c r="I22" s="216"/>
      <c r="J22" s="200"/>
      <c r="K22" s="200"/>
      <c r="L22" s="198"/>
      <c r="M22" s="45">
        <v>0</v>
      </c>
      <c r="N22" s="60">
        <v>16</v>
      </c>
      <c r="O22" s="60"/>
      <c r="P22" s="60">
        <v>49.95</v>
      </c>
      <c r="Q22" s="60"/>
      <c r="R22" s="60">
        <f t="shared" si="0"/>
        <v>0</v>
      </c>
    </row>
    <row r="23" spans="1:18" ht="14.25" customHeight="1">
      <c r="A23" s="64">
        <v>13</v>
      </c>
      <c r="B23" s="70" t="s">
        <v>383</v>
      </c>
      <c r="C23" s="50"/>
      <c r="D23" s="50"/>
      <c r="E23" s="57" t="s">
        <v>384</v>
      </c>
      <c r="F23" s="50"/>
      <c r="G23" s="52"/>
      <c r="H23" s="54"/>
      <c r="I23" s="216"/>
      <c r="J23" s="200"/>
      <c r="K23" s="200"/>
      <c r="L23" s="198"/>
      <c r="M23" s="45">
        <v>0</v>
      </c>
      <c r="N23" s="60">
        <v>16</v>
      </c>
      <c r="O23" s="60"/>
      <c r="P23" s="60">
        <v>49.95</v>
      </c>
      <c r="Q23" s="60"/>
      <c r="R23" s="60">
        <f t="shared" si="0"/>
        <v>0</v>
      </c>
    </row>
    <row r="24" spans="1:18" ht="14.25" customHeight="1">
      <c r="A24" s="64">
        <v>14</v>
      </c>
      <c r="B24" s="70" t="s">
        <v>383</v>
      </c>
      <c r="C24" s="50"/>
      <c r="D24" s="50"/>
      <c r="E24" s="57" t="s">
        <v>385</v>
      </c>
      <c r="F24" s="50"/>
      <c r="G24" s="52"/>
      <c r="H24" s="54"/>
      <c r="I24" s="216"/>
      <c r="J24" s="200"/>
      <c r="K24" s="200"/>
      <c r="L24" s="198"/>
      <c r="M24" s="45">
        <v>0</v>
      </c>
      <c r="N24" s="60">
        <v>16</v>
      </c>
      <c r="O24" s="60"/>
      <c r="P24" s="60">
        <v>49.95</v>
      </c>
      <c r="Q24" s="60"/>
      <c r="R24" s="60">
        <f t="shared" si="0"/>
        <v>0</v>
      </c>
    </row>
    <row r="25" spans="1:18" ht="14.25" customHeight="1">
      <c r="A25" s="64">
        <v>15</v>
      </c>
      <c r="B25" s="70" t="s">
        <v>383</v>
      </c>
      <c r="C25" s="50"/>
      <c r="D25" s="50"/>
      <c r="E25" s="83" t="s">
        <v>386</v>
      </c>
      <c r="F25" s="50"/>
      <c r="G25" s="52"/>
      <c r="H25" s="54"/>
      <c r="I25" s="216"/>
      <c r="J25" s="200"/>
      <c r="K25" s="200"/>
      <c r="L25" s="198"/>
      <c r="M25" s="45">
        <v>0</v>
      </c>
      <c r="N25" s="60">
        <v>16</v>
      </c>
      <c r="O25" s="60"/>
      <c r="P25" s="60">
        <v>49.95</v>
      </c>
      <c r="Q25" s="60"/>
      <c r="R25" s="60">
        <f t="shared" si="0"/>
        <v>0</v>
      </c>
    </row>
    <row r="26" spans="1:18" ht="14.25" customHeight="1">
      <c r="A26" s="64">
        <v>16</v>
      </c>
      <c r="B26" s="72" t="s">
        <v>387</v>
      </c>
      <c r="C26" s="50"/>
      <c r="D26" s="50"/>
      <c r="E26" s="105" t="s">
        <v>52</v>
      </c>
      <c r="F26" s="50"/>
      <c r="G26" s="52"/>
      <c r="H26" s="54"/>
      <c r="I26" s="216"/>
      <c r="J26" s="200"/>
      <c r="K26" s="200"/>
      <c r="L26" s="198"/>
      <c r="M26" s="45">
        <v>0</v>
      </c>
      <c r="N26" s="60">
        <v>17.5</v>
      </c>
      <c r="O26" s="60"/>
      <c r="P26" s="60">
        <v>49.95</v>
      </c>
      <c r="Q26" s="60"/>
      <c r="R26" s="60">
        <f t="shared" si="0"/>
        <v>0</v>
      </c>
    </row>
    <row r="27" spans="1:18" s="1" customFormat="1" ht="14.25" customHeight="1">
      <c r="A27" s="64">
        <v>17</v>
      </c>
      <c r="B27" s="73" t="s">
        <v>484</v>
      </c>
      <c r="C27" s="148"/>
      <c r="D27" s="148"/>
      <c r="E27" s="105" t="s">
        <v>389</v>
      </c>
      <c r="F27" s="148"/>
      <c r="G27" s="52"/>
      <c r="H27" s="54"/>
      <c r="I27" s="167"/>
      <c r="J27" s="169"/>
      <c r="K27" s="169"/>
      <c r="L27" s="166"/>
      <c r="M27" s="64">
        <v>0</v>
      </c>
      <c r="N27" s="60">
        <v>27.5</v>
      </c>
      <c r="O27" s="60"/>
      <c r="P27" s="60">
        <v>69.95</v>
      </c>
      <c r="Q27" s="60"/>
      <c r="R27" s="60">
        <f t="shared" si="0"/>
        <v>0</v>
      </c>
    </row>
    <row r="28" spans="1:18" ht="14.25" customHeight="1">
      <c r="A28" s="64">
        <v>18</v>
      </c>
      <c r="B28" s="72" t="s">
        <v>388</v>
      </c>
      <c r="C28" s="50"/>
      <c r="D28" s="50"/>
      <c r="E28" s="105" t="s">
        <v>389</v>
      </c>
      <c r="F28" s="50"/>
      <c r="G28" s="52"/>
      <c r="H28" s="54"/>
      <c r="I28" s="216"/>
      <c r="J28" s="200"/>
      <c r="K28" s="200"/>
      <c r="L28" s="198"/>
      <c r="M28" s="45">
        <v>0</v>
      </c>
      <c r="N28" s="60">
        <v>27.5</v>
      </c>
      <c r="O28" s="60"/>
      <c r="P28" s="60">
        <v>69.95</v>
      </c>
      <c r="Q28" s="60"/>
      <c r="R28" s="60">
        <f t="shared" si="0"/>
        <v>0</v>
      </c>
    </row>
    <row r="29" spans="1:18" ht="14.25" customHeight="1">
      <c r="A29" s="64">
        <v>19</v>
      </c>
      <c r="B29" s="72" t="s">
        <v>390</v>
      </c>
      <c r="C29" s="50"/>
      <c r="D29" s="50"/>
      <c r="E29" s="105" t="s">
        <v>376</v>
      </c>
      <c r="F29" s="50"/>
      <c r="G29" s="52"/>
      <c r="H29" s="54"/>
      <c r="I29" s="216"/>
      <c r="J29" s="200"/>
      <c r="K29" s="200"/>
      <c r="L29" s="198"/>
      <c r="M29" s="45">
        <v>0</v>
      </c>
      <c r="N29" s="60">
        <v>16</v>
      </c>
      <c r="O29" s="60"/>
      <c r="P29" s="60">
        <v>49.95</v>
      </c>
      <c r="Q29" s="60"/>
      <c r="R29" s="60">
        <f t="shared" si="0"/>
        <v>0</v>
      </c>
    </row>
    <row r="30" spans="1:18" ht="14.25" customHeight="1">
      <c r="A30" s="64">
        <v>20</v>
      </c>
      <c r="B30" s="72" t="s">
        <v>391</v>
      </c>
      <c r="C30" s="50"/>
      <c r="D30" s="50"/>
      <c r="E30" s="105" t="s">
        <v>392</v>
      </c>
      <c r="F30" s="50"/>
      <c r="G30" s="52"/>
      <c r="H30" s="54"/>
      <c r="I30" s="216"/>
      <c r="J30" s="200"/>
      <c r="K30" s="200"/>
      <c r="L30" s="198"/>
      <c r="M30" s="45">
        <v>0</v>
      </c>
      <c r="N30" s="60">
        <v>17.5</v>
      </c>
      <c r="O30" s="60"/>
      <c r="P30" s="60">
        <v>49.95</v>
      </c>
      <c r="Q30" s="60"/>
      <c r="R30" s="60">
        <f t="shared" si="0"/>
        <v>0</v>
      </c>
    </row>
    <row r="31" spans="1:18" ht="14.25" customHeight="1">
      <c r="A31" s="64">
        <v>21</v>
      </c>
      <c r="B31" s="74" t="s">
        <v>393</v>
      </c>
      <c r="C31" s="50"/>
      <c r="D31" s="50"/>
      <c r="E31" s="105" t="s">
        <v>392</v>
      </c>
      <c r="F31" s="50"/>
      <c r="G31" s="52"/>
      <c r="H31" s="54"/>
      <c r="I31" s="216"/>
      <c r="J31" s="200"/>
      <c r="K31" s="200"/>
      <c r="L31" s="198"/>
      <c r="M31" s="45">
        <v>0</v>
      </c>
      <c r="N31" s="60">
        <v>17.5</v>
      </c>
      <c r="O31" s="60"/>
      <c r="P31" s="60">
        <v>59.95</v>
      </c>
      <c r="Q31" s="60"/>
      <c r="R31" s="60">
        <f t="shared" si="0"/>
        <v>0</v>
      </c>
    </row>
    <row r="32" spans="1:18" ht="14.25" customHeight="1">
      <c r="A32" s="64">
        <v>22</v>
      </c>
      <c r="B32" s="76" t="s">
        <v>394</v>
      </c>
      <c r="C32" s="50"/>
      <c r="D32" s="50"/>
      <c r="E32" s="105" t="s">
        <v>395</v>
      </c>
      <c r="F32" s="50"/>
      <c r="G32" s="52"/>
      <c r="H32" s="54"/>
      <c r="I32" s="216"/>
      <c r="J32" s="200"/>
      <c r="K32" s="200"/>
      <c r="L32" s="198"/>
      <c r="M32" s="45">
        <v>0</v>
      </c>
      <c r="N32" s="60">
        <v>20</v>
      </c>
      <c r="O32" s="60"/>
      <c r="P32" s="60">
        <v>59.95</v>
      </c>
      <c r="Q32" s="60"/>
      <c r="R32" s="60">
        <f t="shared" si="0"/>
        <v>0</v>
      </c>
    </row>
    <row r="33" spans="1:18" ht="14.25" customHeight="1">
      <c r="A33" s="64">
        <v>23</v>
      </c>
      <c r="B33" s="77" t="s">
        <v>396</v>
      </c>
      <c r="C33" s="50"/>
      <c r="D33" s="50"/>
      <c r="E33" s="105" t="s">
        <v>52</v>
      </c>
      <c r="F33" s="50"/>
      <c r="G33" s="52"/>
      <c r="H33" s="54"/>
      <c r="I33" s="216"/>
      <c r="J33" s="200"/>
      <c r="K33" s="200"/>
      <c r="L33" s="198"/>
      <c r="M33" s="45">
        <v>0</v>
      </c>
      <c r="N33" s="60">
        <v>30</v>
      </c>
      <c r="O33" s="60"/>
      <c r="P33" s="60">
        <v>89.95</v>
      </c>
      <c r="Q33" s="60"/>
      <c r="R33" s="60">
        <f t="shared" si="0"/>
        <v>0</v>
      </c>
    </row>
    <row r="34" spans="1:18" ht="14.25" customHeight="1">
      <c r="A34" s="64">
        <v>24</v>
      </c>
      <c r="B34" s="81" t="s">
        <v>397</v>
      </c>
      <c r="C34" s="50"/>
      <c r="D34" s="50"/>
      <c r="E34" s="105" t="s">
        <v>398</v>
      </c>
      <c r="F34" s="50"/>
      <c r="G34" s="52"/>
      <c r="H34" s="54"/>
      <c r="I34" s="216"/>
      <c r="J34" s="200"/>
      <c r="K34" s="200"/>
      <c r="L34" s="198"/>
      <c r="M34" s="45">
        <v>0</v>
      </c>
      <c r="N34" s="60">
        <v>16</v>
      </c>
      <c r="O34" s="60"/>
      <c r="P34" s="60">
        <v>49.95</v>
      </c>
      <c r="Q34" s="60"/>
      <c r="R34" s="60">
        <f t="shared" si="0"/>
        <v>0</v>
      </c>
    </row>
    <row r="35" spans="1:18" ht="14.25" customHeight="1">
      <c r="A35" s="64">
        <v>25</v>
      </c>
      <c r="B35" s="81" t="s">
        <v>399</v>
      </c>
      <c r="C35" s="50"/>
      <c r="D35" s="50"/>
      <c r="E35" s="105" t="s">
        <v>400</v>
      </c>
      <c r="F35" s="50"/>
      <c r="G35" s="52"/>
      <c r="H35" s="54"/>
      <c r="I35" s="216"/>
      <c r="J35" s="200"/>
      <c r="K35" s="200"/>
      <c r="L35" s="198"/>
      <c r="M35" s="45">
        <v>0</v>
      </c>
      <c r="N35" s="60">
        <v>17.5</v>
      </c>
      <c r="O35" s="60"/>
      <c r="P35" s="60">
        <v>59.95</v>
      </c>
      <c r="Q35" s="60"/>
      <c r="R35" s="60">
        <f t="shared" si="0"/>
        <v>0</v>
      </c>
    </row>
    <row r="36" spans="1:18" ht="14.25" customHeight="1">
      <c r="A36" s="64">
        <v>26</v>
      </c>
      <c r="B36" s="81" t="s">
        <v>401</v>
      </c>
      <c r="C36" s="50"/>
      <c r="D36" s="50"/>
      <c r="E36" s="105" t="s">
        <v>402</v>
      </c>
      <c r="F36" s="50"/>
      <c r="G36" s="52"/>
      <c r="H36" s="54"/>
      <c r="I36" s="216"/>
      <c r="J36" s="200"/>
      <c r="K36" s="200"/>
      <c r="L36" s="198"/>
      <c r="M36" s="45">
        <v>0</v>
      </c>
      <c r="N36" s="60">
        <v>16</v>
      </c>
      <c r="O36" s="60"/>
      <c r="P36" s="60">
        <v>49.95</v>
      </c>
      <c r="Q36" s="60"/>
      <c r="R36" s="60">
        <f t="shared" si="0"/>
        <v>0</v>
      </c>
    </row>
    <row r="37" spans="1:18" ht="14.25" customHeight="1">
      <c r="A37" s="64">
        <v>27</v>
      </c>
      <c r="B37" s="84" t="s">
        <v>403</v>
      </c>
      <c r="C37" s="50"/>
      <c r="D37" s="50"/>
      <c r="E37" s="105" t="s">
        <v>404</v>
      </c>
      <c r="F37" s="50"/>
      <c r="G37" s="52"/>
      <c r="H37" s="54"/>
      <c r="I37" s="216"/>
      <c r="J37" s="200"/>
      <c r="K37" s="200"/>
      <c r="L37" s="198"/>
      <c r="M37" s="45">
        <v>0</v>
      </c>
      <c r="N37" s="60">
        <v>17.5</v>
      </c>
      <c r="O37" s="60"/>
      <c r="P37" s="60">
        <v>59.95</v>
      </c>
      <c r="Q37" s="60"/>
      <c r="R37" s="60">
        <f t="shared" si="0"/>
        <v>0</v>
      </c>
    </row>
    <row r="38" spans="1:18" ht="14.25" customHeight="1">
      <c r="A38" s="64">
        <v>28</v>
      </c>
      <c r="B38" s="85" t="s">
        <v>405</v>
      </c>
      <c r="C38" s="50"/>
      <c r="D38" s="50"/>
      <c r="E38" s="105" t="s">
        <v>406</v>
      </c>
      <c r="F38" s="50"/>
      <c r="G38" s="52"/>
      <c r="H38" s="54"/>
      <c r="I38" s="216"/>
      <c r="J38" s="200"/>
      <c r="K38" s="200"/>
      <c r="L38" s="198"/>
      <c r="M38" s="45">
        <v>0</v>
      </c>
      <c r="N38" s="60">
        <v>16</v>
      </c>
      <c r="O38" s="60"/>
      <c r="P38" s="60">
        <v>49.95</v>
      </c>
      <c r="Q38" s="60"/>
      <c r="R38" s="60">
        <f t="shared" si="0"/>
        <v>0</v>
      </c>
    </row>
    <row r="39" spans="1:18" ht="14.25" customHeight="1">
      <c r="A39" s="64">
        <v>29</v>
      </c>
      <c r="B39" s="86" t="s">
        <v>407</v>
      </c>
      <c r="C39" s="50"/>
      <c r="D39" s="50"/>
      <c r="E39" s="105" t="s">
        <v>408</v>
      </c>
      <c r="F39" s="50"/>
      <c r="G39" s="52"/>
      <c r="H39" s="54"/>
      <c r="I39" s="216"/>
      <c r="J39" s="200"/>
      <c r="K39" s="200"/>
      <c r="L39" s="198"/>
      <c r="M39" s="45">
        <v>0</v>
      </c>
      <c r="N39" s="60">
        <v>16</v>
      </c>
      <c r="O39" s="60"/>
      <c r="P39" s="60">
        <v>49.95</v>
      </c>
      <c r="Q39" s="60"/>
      <c r="R39" s="60">
        <f t="shared" si="0"/>
        <v>0</v>
      </c>
    </row>
    <row r="40" spans="1:18" ht="14.25" customHeight="1">
      <c r="A40" s="64">
        <v>30</v>
      </c>
      <c r="B40" s="87" t="s">
        <v>409</v>
      </c>
      <c r="C40" s="50"/>
      <c r="D40" s="50"/>
      <c r="E40" s="105" t="s">
        <v>361</v>
      </c>
      <c r="F40" s="50"/>
      <c r="G40" s="52"/>
      <c r="H40" s="54"/>
      <c r="I40" s="216"/>
      <c r="J40" s="200"/>
      <c r="K40" s="200"/>
      <c r="L40" s="198"/>
      <c r="M40" s="45">
        <v>0</v>
      </c>
      <c r="N40" s="60">
        <v>16</v>
      </c>
      <c r="O40" s="60"/>
      <c r="P40" s="60">
        <v>49.95</v>
      </c>
      <c r="Q40" s="60"/>
      <c r="R40" s="60">
        <f t="shared" si="0"/>
        <v>0</v>
      </c>
    </row>
    <row r="41" spans="1:18" ht="14.25" customHeight="1">
      <c r="A41" s="64">
        <v>31</v>
      </c>
      <c r="B41" s="88" t="s">
        <v>410</v>
      </c>
      <c r="C41" s="50"/>
      <c r="D41" s="50"/>
      <c r="E41" s="57" t="s">
        <v>236</v>
      </c>
      <c r="F41" s="50"/>
      <c r="G41" s="52"/>
      <c r="H41" s="54"/>
      <c r="I41" s="216"/>
      <c r="J41" s="200"/>
      <c r="K41" s="200"/>
      <c r="L41" s="198"/>
      <c r="M41" s="45">
        <v>0</v>
      </c>
      <c r="N41" s="60">
        <v>17.5</v>
      </c>
      <c r="O41" s="60"/>
      <c r="P41" s="60">
        <v>59.95</v>
      </c>
      <c r="Q41" s="60"/>
      <c r="R41" s="60">
        <f t="shared" si="0"/>
        <v>0</v>
      </c>
    </row>
    <row r="42" spans="1:18" ht="14.25" customHeight="1">
      <c r="A42" s="64">
        <v>32</v>
      </c>
      <c r="B42" s="88" t="s">
        <v>410</v>
      </c>
      <c r="C42" s="50"/>
      <c r="D42" s="50"/>
      <c r="E42" s="57" t="s">
        <v>52</v>
      </c>
      <c r="F42" s="50"/>
      <c r="G42" s="52"/>
      <c r="H42" s="54"/>
      <c r="I42" s="216"/>
      <c r="J42" s="200"/>
      <c r="K42" s="200"/>
      <c r="L42" s="198"/>
      <c r="M42" s="45">
        <v>0</v>
      </c>
      <c r="N42" s="60">
        <v>17.5</v>
      </c>
      <c r="O42" s="60"/>
      <c r="P42" s="60">
        <v>59.95</v>
      </c>
      <c r="Q42" s="60"/>
      <c r="R42" s="60">
        <f t="shared" si="0"/>
        <v>0</v>
      </c>
    </row>
    <row r="43" spans="1:18" ht="14.25" customHeight="1">
      <c r="A43" s="64">
        <v>33</v>
      </c>
      <c r="B43" s="88" t="s">
        <v>410</v>
      </c>
      <c r="C43" s="50"/>
      <c r="D43" s="50"/>
      <c r="E43" s="57" t="s">
        <v>41</v>
      </c>
      <c r="F43" s="50"/>
      <c r="G43" s="52"/>
      <c r="H43" s="54"/>
      <c r="I43" s="216"/>
      <c r="J43" s="200"/>
      <c r="K43" s="200"/>
      <c r="L43" s="198"/>
      <c r="M43" s="45">
        <v>0</v>
      </c>
      <c r="N43" s="60">
        <v>17.5</v>
      </c>
      <c r="O43" s="60"/>
      <c r="P43" s="60">
        <v>59.95</v>
      </c>
      <c r="Q43" s="60"/>
      <c r="R43" s="60">
        <f t="shared" si="0"/>
        <v>0</v>
      </c>
    </row>
    <row r="44" spans="1:18" ht="14.25" customHeight="1">
      <c r="A44" s="64">
        <v>34</v>
      </c>
      <c r="B44" s="90" t="s">
        <v>411</v>
      </c>
      <c r="C44" s="50"/>
      <c r="D44" s="50"/>
      <c r="E44" s="57" t="s">
        <v>412</v>
      </c>
      <c r="F44" s="50"/>
      <c r="G44" s="52"/>
      <c r="H44" s="54"/>
      <c r="I44" s="216"/>
      <c r="J44" s="200"/>
      <c r="K44" s="200"/>
      <c r="L44" s="198"/>
      <c r="M44" s="45">
        <v>0</v>
      </c>
      <c r="N44" s="60">
        <v>16</v>
      </c>
      <c r="O44" s="60"/>
      <c r="P44" s="60">
        <v>49.95</v>
      </c>
      <c r="Q44" s="60"/>
      <c r="R44" s="60">
        <f t="shared" si="0"/>
        <v>0</v>
      </c>
    </row>
    <row r="45" spans="1:18" ht="14.25" customHeight="1">
      <c r="A45" s="64">
        <v>35</v>
      </c>
      <c r="B45" s="90" t="s">
        <v>411</v>
      </c>
      <c r="C45" s="50"/>
      <c r="D45" s="50"/>
      <c r="E45" s="83" t="s">
        <v>392</v>
      </c>
      <c r="F45" s="50"/>
      <c r="G45" s="52"/>
      <c r="H45" s="54"/>
      <c r="I45" s="216"/>
      <c r="J45" s="200"/>
      <c r="K45" s="200"/>
      <c r="L45" s="198"/>
      <c r="M45" s="45">
        <v>0</v>
      </c>
      <c r="N45" s="60">
        <v>16</v>
      </c>
      <c r="O45" s="60"/>
      <c r="P45" s="60">
        <v>49.95</v>
      </c>
      <c r="Q45" s="60"/>
      <c r="R45" s="60">
        <f t="shared" si="0"/>
        <v>0</v>
      </c>
    </row>
    <row r="46" spans="1:18" ht="14.25" customHeight="1">
      <c r="A46" s="64">
        <v>36</v>
      </c>
      <c r="B46" s="90" t="s">
        <v>411</v>
      </c>
      <c r="C46" s="50"/>
      <c r="D46" s="50"/>
      <c r="E46" s="57" t="s">
        <v>84</v>
      </c>
      <c r="F46" s="50"/>
      <c r="G46" s="52"/>
      <c r="H46" s="54"/>
      <c r="I46" s="216"/>
      <c r="J46" s="200"/>
      <c r="K46" s="200"/>
      <c r="L46" s="198"/>
      <c r="M46" s="45">
        <v>0</v>
      </c>
      <c r="N46" s="60">
        <v>16</v>
      </c>
      <c r="O46" s="60"/>
      <c r="P46" s="60">
        <v>49.95</v>
      </c>
      <c r="Q46" s="60"/>
      <c r="R46" s="60">
        <f t="shared" si="0"/>
        <v>0</v>
      </c>
    </row>
    <row r="47" spans="1:18" ht="14.25" customHeight="1">
      <c r="A47" s="64">
        <v>37</v>
      </c>
      <c r="B47" s="90" t="s">
        <v>411</v>
      </c>
      <c r="C47" s="50"/>
      <c r="D47" s="50"/>
      <c r="E47" s="57" t="s">
        <v>413</v>
      </c>
      <c r="F47" s="50"/>
      <c r="G47" s="52"/>
      <c r="H47" s="54"/>
      <c r="I47" s="216"/>
      <c r="J47" s="200"/>
      <c r="K47" s="200"/>
      <c r="L47" s="198"/>
      <c r="M47" s="45">
        <v>0</v>
      </c>
      <c r="N47" s="60">
        <v>16</v>
      </c>
      <c r="O47" s="60"/>
      <c r="P47" s="60">
        <v>49.95</v>
      </c>
      <c r="Q47" s="60"/>
      <c r="R47" s="60">
        <f t="shared" si="0"/>
        <v>0</v>
      </c>
    </row>
    <row r="48" spans="1:18" ht="14.25" customHeight="1">
      <c r="A48" s="64">
        <v>38</v>
      </c>
      <c r="B48" s="90" t="s">
        <v>411</v>
      </c>
      <c r="C48" s="50"/>
      <c r="D48" s="50"/>
      <c r="E48" s="57" t="s">
        <v>414</v>
      </c>
      <c r="F48" s="50"/>
      <c r="G48" s="52"/>
      <c r="H48" s="54"/>
      <c r="I48" s="216"/>
      <c r="J48" s="200"/>
      <c r="K48" s="200"/>
      <c r="L48" s="198"/>
      <c r="M48" s="45">
        <v>0</v>
      </c>
      <c r="N48" s="60">
        <v>16</v>
      </c>
      <c r="O48" s="60"/>
      <c r="P48" s="60">
        <v>49.95</v>
      </c>
      <c r="Q48" s="60"/>
      <c r="R48" s="60">
        <f t="shared" si="0"/>
        <v>0</v>
      </c>
    </row>
    <row r="49" spans="1:18" ht="14.25" customHeight="1">
      <c r="A49" s="64">
        <v>39</v>
      </c>
      <c r="B49" s="90" t="s">
        <v>411</v>
      </c>
      <c r="C49" s="50"/>
      <c r="D49" s="50"/>
      <c r="E49" s="57" t="s">
        <v>415</v>
      </c>
      <c r="F49" s="50"/>
      <c r="G49" s="52"/>
      <c r="H49" s="54"/>
      <c r="I49" s="216"/>
      <c r="J49" s="200"/>
      <c r="K49" s="200"/>
      <c r="L49" s="198"/>
      <c r="M49" s="45">
        <v>0</v>
      </c>
      <c r="N49" s="60">
        <v>16</v>
      </c>
      <c r="O49" s="60"/>
      <c r="P49" s="60">
        <v>49.95</v>
      </c>
      <c r="Q49" s="60"/>
      <c r="R49" s="60">
        <f t="shared" si="0"/>
        <v>0</v>
      </c>
    </row>
    <row r="50" spans="1:18" ht="14.25" customHeight="1">
      <c r="A50" s="64">
        <v>40</v>
      </c>
      <c r="B50" s="106" t="s">
        <v>416</v>
      </c>
      <c r="C50" s="50"/>
      <c r="D50" s="50"/>
      <c r="E50" s="57" t="s">
        <v>52</v>
      </c>
      <c r="F50" s="50"/>
      <c r="G50" s="52"/>
      <c r="H50" s="54"/>
      <c r="I50" s="216"/>
      <c r="J50" s="200"/>
      <c r="K50" s="200"/>
      <c r="L50" s="198"/>
      <c r="M50" s="45">
        <v>0</v>
      </c>
      <c r="N50" s="60">
        <v>17.5</v>
      </c>
      <c r="O50" s="60"/>
      <c r="P50" s="60">
        <v>59.95</v>
      </c>
      <c r="Q50" s="60"/>
      <c r="R50" s="60">
        <f t="shared" si="0"/>
        <v>0</v>
      </c>
    </row>
    <row r="51" spans="1:18" ht="14.25" customHeight="1">
      <c r="A51" s="64">
        <v>41</v>
      </c>
      <c r="B51" s="106" t="s">
        <v>416</v>
      </c>
      <c r="C51" s="50"/>
      <c r="D51" s="50"/>
      <c r="E51" s="57" t="s">
        <v>41</v>
      </c>
      <c r="F51" s="50"/>
      <c r="G51" s="52"/>
      <c r="H51" s="54"/>
      <c r="I51" s="216"/>
      <c r="J51" s="200"/>
      <c r="K51" s="200"/>
      <c r="L51" s="198"/>
      <c r="M51" s="45">
        <v>0</v>
      </c>
      <c r="N51" s="60">
        <v>17.5</v>
      </c>
      <c r="O51" s="60"/>
      <c r="P51" s="60">
        <v>59.95</v>
      </c>
      <c r="Q51" s="60"/>
      <c r="R51" s="60">
        <f t="shared" si="0"/>
        <v>0</v>
      </c>
    </row>
    <row r="52" spans="1:18" ht="14.25" customHeight="1">
      <c r="A52" s="64">
        <v>42</v>
      </c>
      <c r="B52" s="106" t="s">
        <v>416</v>
      </c>
      <c r="C52" s="50"/>
      <c r="D52" s="50"/>
      <c r="E52" s="57" t="s">
        <v>58</v>
      </c>
      <c r="F52" s="50"/>
      <c r="G52" s="52"/>
      <c r="H52" s="54"/>
      <c r="I52" s="216"/>
      <c r="J52" s="200"/>
      <c r="K52" s="200"/>
      <c r="L52" s="198"/>
      <c r="M52" s="45">
        <v>0</v>
      </c>
      <c r="N52" s="60">
        <v>17.5</v>
      </c>
      <c r="O52" s="60"/>
      <c r="P52" s="60">
        <v>59.95</v>
      </c>
      <c r="Q52" s="60"/>
      <c r="R52" s="60">
        <f t="shared" si="0"/>
        <v>0</v>
      </c>
    </row>
    <row r="53" spans="1:18" ht="14.25" customHeight="1">
      <c r="A53" s="64">
        <v>43</v>
      </c>
      <c r="B53" s="106" t="s">
        <v>417</v>
      </c>
      <c r="C53" s="50"/>
      <c r="D53" s="50"/>
      <c r="E53" s="105" t="s">
        <v>52</v>
      </c>
      <c r="F53" s="50"/>
      <c r="G53" s="52"/>
      <c r="H53" s="54"/>
      <c r="I53" s="216"/>
      <c r="J53" s="200"/>
      <c r="K53" s="200"/>
      <c r="L53" s="198"/>
      <c r="M53" s="45">
        <v>0</v>
      </c>
      <c r="N53" s="60">
        <v>35</v>
      </c>
      <c r="O53" s="60"/>
      <c r="P53" s="60">
        <v>99.95</v>
      </c>
      <c r="Q53" s="60"/>
      <c r="R53" s="60">
        <f t="shared" si="0"/>
        <v>0</v>
      </c>
    </row>
    <row r="54" spans="1:18" ht="14.25" customHeight="1">
      <c r="A54" s="64">
        <v>44</v>
      </c>
      <c r="B54" s="106" t="s">
        <v>418</v>
      </c>
      <c r="C54" s="50"/>
      <c r="D54" s="50"/>
      <c r="E54" s="105" t="s">
        <v>52</v>
      </c>
      <c r="F54" s="50"/>
      <c r="G54" s="52"/>
      <c r="H54" s="54"/>
      <c r="I54" s="216"/>
      <c r="J54" s="200"/>
      <c r="K54" s="200"/>
      <c r="L54" s="198"/>
      <c r="M54" s="45">
        <v>0</v>
      </c>
      <c r="N54" s="60">
        <v>35</v>
      </c>
      <c r="O54" s="60"/>
      <c r="P54" s="60">
        <v>99.95</v>
      </c>
      <c r="Q54" s="60"/>
      <c r="R54" s="60">
        <f t="shared" si="0"/>
        <v>0</v>
      </c>
    </row>
    <row r="55" spans="1:18" ht="14.25" customHeight="1">
      <c r="A55" s="64">
        <v>45</v>
      </c>
      <c r="B55" s="47" t="s">
        <v>419</v>
      </c>
      <c r="C55" s="50"/>
      <c r="D55" s="50"/>
      <c r="E55" s="57" t="s">
        <v>52</v>
      </c>
      <c r="F55" s="50"/>
      <c r="G55" s="52"/>
      <c r="H55" s="54"/>
      <c r="I55" s="216"/>
      <c r="J55" s="200"/>
      <c r="K55" s="200"/>
      <c r="L55" s="198"/>
      <c r="M55" s="45">
        <v>0</v>
      </c>
      <c r="N55" s="60">
        <v>35</v>
      </c>
      <c r="O55" s="60"/>
      <c r="P55" s="60">
        <v>99.95</v>
      </c>
      <c r="Q55" s="60"/>
      <c r="R55" s="60">
        <f t="shared" si="0"/>
        <v>0</v>
      </c>
    </row>
    <row r="56" spans="1:18" ht="14.25" customHeight="1">
      <c r="A56" s="64">
        <v>46</v>
      </c>
      <c r="B56" s="47" t="s">
        <v>419</v>
      </c>
      <c r="C56" s="50"/>
      <c r="D56" s="50"/>
      <c r="E56" s="57" t="s">
        <v>223</v>
      </c>
      <c r="F56" s="50"/>
      <c r="G56" s="52"/>
      <c r="H56" s="54"/>
      <c r="I56" s="216"/>
      <c r="J56" s="200"/>
      <c r="K56" s="200"/>
      <c r="L56" s="198"/>
      <c r="M56" s="45">
        <v>0</v>
      </c>
      <c r="N56" s="60">
        <v>35</v>
      </c>
      <c r="O56" s="60"/>
      <c r="P56" s="60">
        <v>99.95</v>
      </c>
      <c r="Q56" s="60"/>
      <c r="R56" s="60">
        <f t="shared" si="0"/>
        <v>0</v>
      </c>
    </row>
    <row r="57" spans="1:18" ht="14.25" customHeight="1">
      <c r="A57" s="64">
        <v>47</v>
      </c>
      <c r="B57" s="47" t="s">
        <v>420</v>
      </c>
      <c r="C57" s="50"/>
      <c r="D57" s="50"/>
      <c r="E57" s="57" t="s">
        <v>41</v>
      </c>
      <c r="F57" s="50"/>
      <c r="G57" s="52"/>
      <c r="H57" s="54"/>
      <c r="I57" s="216"/>
      <c r="J57" s="200"/>
      <c r="K57" s="200"/>
      <c r="L57" s="198"/>
      <c r="M57" s="45">
        <v>0</v>
      </c>
      <c r="N57" s="60">
        <v>17.5</v>
      </c>
      <c r="O57" s="60"/>
      <c r="P57" s="60">
        <v>59.95</v>
      </c>
      <c r="Q57" s="60"/>
      <c r="R57" s="60">
        <f t="shared" si="0"/>
        <v>0</v>
      </c>
    </row>
    <row r="58" spans="1:18" ht="14.25" customHeight="1">
      <c r="A58" s="64">
        <v>48</v>
      </c>
      <c r="B58" s="47" t="s">
        <v>420</v>
      </c>
      <c r="C58" s="50"/>
      <c r="D58" s="50"/>
      <c r="E58" s="57" t="s">
        <v>52</v>
      </c>
      <c r="F58" s="50"/>
      <c r="G58" s="52"/>
      <c r="H58" s="54"/>
      <c r="I58" s="216"/>
      <c r="J58" s="200"/>
      <c r="K58" s="200"/>
      <c r="L58" s="198"/>
      <c r="M58" s="45">
        <v>0</v>
      </c>
      <c r="N58" s="60">
        <v>17.5</v>
      </c>
      <c r="O58" s="60"/>
      <c r="P58" s="60">
        <v>59.95</v>
      </c>
      <c r="Q58" s="60"/>
      <c r="R58" s="60">
        <f t="shared" si="0"/>
        <v>0</v>
      </c>
    </row>
    <row r="59" spans="1:18" ht="14.25" customHeight="1">
      <c r="A59" s="64">
        <v>49</v>
      </c>
      <c r="B59" s="47" t="s">
        <v>420</v>
      </c>
      <c r="C59" s="50"/>
      <c r="D59" s="50"/>
      <c r="E59" s="57" t="s">
        <v>376</v>
      </c>
      <c r="F59" s="50"/>
      <c r="G59" s="52"/>
      <c r="H59" s="54"/>
      <c r="I59" s="216"/>
      <c r="J59" s="200"/>
      <c r="K59" s="200"/>
      <c r="L59" s="198"/>
      <c r="M59" s="45">
        <v>0</v>
      </c>
      <c r="N59" s="60">
        <v>17.5</v>
      </c>
      <c r="O59" s="60"/>
      <c r="P59" s="60">
        <v>59.95</v>
      </c>
      <c r="Q59" s="60"/>
      <c r="R59" s="60">
        <f t="shared" si="0"/>
        <v>0</v>
      </c>
    </row>
    <row r="60" spans="1:18" ht="14.25" customHeight="1">
      <c r="A60" s="64">
        <v>50</v>
      </c>
      <c r="B60" s="69" t="s">
        <v>421</v>
      </c>
      <c r="C60" s="50"/>
      <c r="D60" s="50"/>
      <c r="E60" s="105" t="s">
        <v>52</v>
      </c>
      <c r="F60" s="50"/>
      <c r="G60" s="52"/>
      <c r="H60" s="54"/>
      <c r="I60" s="216"/>
      <c r="J60" s="200"/>
      <c r="K60" s="200"/>
      <c r="L60" s="198"/>
      <c r="M60" s="45">
        <v>0</v>
      </c>
      <c r="N60" s="60">
        <v>22.5</v>
      </c>
      <c r="O60" s="60"/>
      <c r="P60" s="60">
        <v>79.95</v>
      </c>
      <c r="Q60" s="60"/>
      <c r="R60" s="60">
        <f t="shared" si="0"/>
        <v>0</v>
      </c>
    </row>
    <row r="61" spans="1:18" ht="14.25" customHeight="1">
      <c r="A61" s="64">
        <v>51</v>
      </c>
      <c r="B61" s="70" t="s">
        <v>422</v>
      </c>
      <c r="C61" s="50"/>
      <c r="D61" s="50"/>
      <c r="E61" s="105" t="s">
        <v>423</v>
      </c>
      <c r="F61" s="50"/>
      <c r="G61" s="52"/>
      <c r="H61" s="54"/>
      <c r="I61" s="216"/>
      <c r="J61" s="200"/>
      <c r="K61" s="200"/>
      <c r="L61" s="198"/>
      <c r="M61" s="45">
        <v>0</v>
      </c>
      <c r="N61" s="60">
        <v>17.5</v>
      </c>
      <c r="O61" s="60"/>
      <c r="P61" s="60">
        <v>59.95</v>
      </c>
      <c r="Q61" s="60"/>
      <c r="R61" s="60">
        <f t="shared" si="0"/>
        <v>0</v>
      </c>
    </row>
    <row r="62" spans="1:18" ht="14.25" customHeight="1">
      <c r="A62" s="64">
        <v>52</v>
      </c>
      <c r="B62" s="72" t="s">
        <v>424</v>
      </c>
      <c r="C62" s="50"/>
      <c r="D62" s="50"/>
      <c r="E62" s="105" t="s">
        <v>376</v>
      </c>
      <c r="F62" s="50"/>
      <c r="G62" s="52"/>
      <c r="H62" s="54"/>
      <c r="I62" s="216"/>
      <c r="J62" s="200"/>
      <c r="K62" s="200"/>
      <c r="L62" s="198"/>
      <c r="M62" s="45">
        <v>0</v>
      </c>
      <c r="N62" s="60">
        <v>14.5</v>
      </c>
      <c r="O62" s="60"/>
      <c r="P62" s="60">
        <v>39.950000000000003</v>
      </c>
      <c r="Q62" s="60"/>
      <c r="R62" s="60">
        <f t="shared" si="0"/>
        <v>0</v>
      </c>
    </row>
    <row r="63" spans="1:18" ht="14.25" customHeight="1">
      <c r="A63" s="64">
        <v>53</v>
      </c>
      <c r="B63" s="74" t="s">
        <v>425</v>
      </c>
      <c r="C63" s="50"/>
      <c r="D63" s="50"/>
      <c r="E63" s="105" t="s">
        <v>52</v>
      </c>
      <c r="F63" s="50"/>
      <c r="G63" s="52"/>
      <c r="H63" s="54"/>
      <c r="I63" s="216"/>
      <c r="J63" s="200"/>
      <c r="K63" s="200"/>
      <c r="L63" s="198"/>
      <c r="M63" s="45">
        <v>0</v>
      </c>
      <c r="N63" s="60">
        <v>16</v>
      </c>
      <c r="O63" s="60"/>
      <c r="P63" s="60">
        <v>49.95</v>
      </c>
      <c r="Q63" s="60"/>
      <c r="R63" s="60">
        <f t="shared" si="0"/>
        <v>0</v>
      </c>
    </row>
    <row r="64" spans="1:18" ht="14.25" customHeight="1">
      <c r="A64" s="64">
        <v>54</v>
      </c>
      <c r="B64" s="76" t="s">
        <v>426</v>
      </c>
      <c r="C64" s="50"/>
      <c r="D64" s="50"/>
      <c r="E64" s="105" t="s">
        <v>52</v>
      </c>
      <c r="F64" s="50"/>
      <c r="G64" s="52"/>
      <c r="H64" s="54"/>
      <c r="I64" s="216"/>
      <c r="J64" s="200"/>
      <c r="K64" s="200"/>
      <c r="L64" s="198"/>
      <c r="M64" s="45">
        <v>0</v>
      </c>
      <c r="N64" s="60">
        <v>17.5</v>
      </c>
      <c r="O64" s="60"/>
      <c r="P64" s="60">
        <v>59.95</v>
      </c>
      <c r="Q64" s="60"/>
      <c r="R64" s="60">
        <f t="shared" si="0"/>
        <v>0</v>
      </c>
    </row>
    <row r="65" spans="1:18" ht="14.25" customHeight="1">
      <c r="A65" s="64">
        <v>55</v>
      </c>
      <c r="B65" s="77" t="s">
        <v>427</v>
      </c>
      <c r="C65" s="50"/>
      <c r="D65" s="50"/>
      <c r="E65" s="105" t="s">
        <v>428</v>
      </c>
      <c r="F65" s="50"/>
      <c r="G65" s="52"/>
      <c r="H65" s="54"/>
      <c r="I65" s="216"/>
      <c r="J65" s="200"/>
      <c r="K65" s="200"/>
      <c r="L65" s="198"/>
      <c r="M65" s="45">
        <v>0</v>
      </c>
      <c r="N65" s="60">
        <v>17.5</v>
      </c>
      <c r="O65" s="60"/>
      <c r="P65" s="60">
        <v>59.95</v>
      </c>
      <c r="Q65" s="60"/>
      <c r="R65" s="60">
        <f t="shared" si="0"/>
        <v>0</v>
      </c>
    </row>
    <row r="66" spans="1:18" ht="14.25" customHeight="1">
      <c r="A66" s="64">
        <v>56</v>
      </c>
      <c r="B66" s="77" t="s">
        <v>429</v>
      </c>
      <c r="C66" s="50"/>
      <c r="D66" s="50"/>
      <c r="E66" s="57" t="s">
        <v>37</v>
      </c>
      <c r="F66" s="50"/>
      <c r="G66" s="52"/>
      <c r="H66" s="54"/>
      <c r="I66" s="216"/>
      <c r="J66" s="200"/>
      <c r="K66" s="200"/>
      <c r="L66" s="198"/>
      <c r="M66" s="45">
        <v>0</v>
      </c>
      <c r="N66" s="60">
        <v>16.5</v>
      </c>
      <c r="O66" s="60"/>
      <c r="P66" s="60">
        <v>49.95</v>
      </c>
      <c r="Q66" s="60"/>
      <c r="R66" s="60">
        <f t="shared" si="0"/>
        <v>0</v>
      </c>
    </row>
    <row r="67" spans="1:18" ht="14.25" customHeight="1">
      <c r="A67" s="64">
        <v>57</v>
      </c>
      <c r="B67" s="77" t="s">
        <v>429</v>
      </c>
      <c r="C67" s="50"/>
      <c r="D67" s="50"/>
      <c r="E67" s="57" t="s">
        <v>133</v>
      </c>
      <c r="F67" s="50"/>
      <c r="G67" s="52"/>
      <c r="H67" s="54"/>
      <c r="I67" s="216"/>
      <c r="J67" s="200"/>
      <c r="K67" s="200"/>
      <c r="L67" s="198"/>
      <c r="M67" s="45">
        <v>0</v>
      </c>
      <c r="N67" s="60">
        <v>16.5</v>
      </c>
      <c r="O67" s="60"/>
      <c r="P67" s="60">
        <v>49.95</v>
      </c>
      <c r="Q67" s="60"/>
      <c r="R67" s="60">
        <f t="shared" si="0"/>
        <v>0</v>
      </c>
    </row>
    <row r="68" spans="1:18" ht="14.25" customHeight="1">
      <c r="A68" s="64">
        <v>58</v>
      </c>
      <c r="B68" s="77" t="s">
        <v>429</v>
      </c>
      <c r="C68" s="50"/>
      <c r="D68" s="50"/>
      <c r="E68" s="57" t="s">
        <v>430</v>
      </c>
      <c r="F68" s="50"/>
      <c r="G68" s="52"/>
      <c r="H68" s="54"/>
      <c r="I68" s="216"/>
      <c r="J68" s="200"/>
      <c r="K68" s="200"/>
      <c r="L68" s="198"/>
      <c r="M68" s="45">
        <v>0</v>
      </c>
      <c r="N68" s="60">
        <v>16.5</v>
      </c>
      <c r="O68" s="60"/>
      <c r="P68" s="60">
        <v>49.95</v>
      </c>
      <c r="Q68" s="60"/>
      <c r="R68" s="60">
        <f t="shared" si="0"/>
        <v>0</v>
      </c>
    </row>
    <row r="69" spans="1:18" ht="14.25" customHeight="1">
      <c r="A69" s="64">
        <v>59</v>
      </c>
      <c r="B69" s="81" t="s">
        <v>431</v>
      </c>
      <c r="C69" s="50"/>
      <c r="D69" s="50"/>
      <c r="E69" s="57" t="s">
        <v>37</v>
      </c>
      <c r="F69" s="50"/>
      <c r="G69" s="52"/>
      <c r="H69" s="54"/>
      <c r="I69" s="216"/>
      <c r="J69" s="200"/>
      <c r="K69" s="200"/>
      <c r="L69" s="198"/>
      <c r="M69" s="45">
        <v>0</v>
      </c>
      <c r="N69" s="60">
        <v>13.5</v>
      </c>
      <c r="O69" s="60"/>
      <c r="P69" s="60">
        <v>34.950000000000003</v>
      </c>
      <c r="Q69" s="60"/>
      <c r="R69" s="60">
        <f t="shared" si="0"/>
        <v>0</v>
      </c>
    </row>
    <row r="70" spans="1:18" ht="14.25" customHeight="1">
      <c r="A70" s="64">
        <v>60</v>
      </c>
      <c r="B70" s="81" t="s">
        <v>431</v>
      </c>
      <c r="C70" s="50"/>
      <c r="D70" s="50"/>
      <c r="E70" s="57" t="s">
        <v>41</v>
      </c>
      <c r="F70" s="50"/>
      <c r="G70" s="52"/>
      <c r="H70" s="54"/>
      <c r="I70" s="216"/>
      <c r="J70" s="200"/>
      <c r="K70" s="200"/>
      <c r="L70" s="198"/>
      <c r="M70" s="45">
        <v>0</v>
      </c>
      <c r="N70" s="60">
        <v>13.5</v>
      </c>
      <c r="O70" s="60"/>
      <c r="P70" s="60">
        <v>34.950000000000003</v>
      </c>
      <c r="Q70" s="60"/>
      <c r="R70" s="60">
        <f t="shared" si="0"/>
        <v>0</v>
      </c>
    </row>
    <row r="71" spans="1:18" ht="14.25" customHeight="1">
      <c r="A71" s="64">
        <v>61</v>
      </c>
      <c r="B71" s="81" t="s">
        <v>431</v>
      </c>
      <c r="C71" s="50"/>
      <c r="D71" s="50"/>
      <c r="E71" s="57" t="s">
        <v>52</v>
      </c>
      <c r="F71" s="50"/>
      <c r="G71" s="52"/>
      <c r="H71" s="54"/>
      <c r="I71" s="216"/>
      <c r="J71" s="200"/>
      <c r="K71" s="200"/>
      <c r="L71" s="198"/>
      <c r="M71" s="45">
        <v>0</v>
      </c>
      <c r="N71" s="60">
        <v>13.5</v>
      </c>
      <c r="O71" s="60"/>
      <c r="P71" s="60">
        <v>34.950000000000003</v>
      </c>
      <c r="Q71" s="60"/>
      <c r="R71" s="60">
        <f t="shared" si="0"/>
        <v>0</v>
      </c>
    </row>
    <row r="72" spans="1:18" ht="14.25" customHeight="1">
      <c r="A72" s="64">
        <v>62</v>
      </c>
      <c r="B72" s="81" t="s">
        <v>431</v>
      </c>
      <c r="C72" s="50"/>
      <c r="D72" s="50"/>
      <c r="E72" s="57" t="s">
        <v>43</v>
      </c>
      <c r="F72" s="50"/>
      <c r="G72" s="52"/>
      <c r="H72" s="54"/>
      <c r="I72" s="216"/>
      <c r="J72" s="200"/>
      <c r="K72" s="200"/>
      <c r="L72" s="198"/>
      <c r="M72" s="45">
        <v>0</v>
      </c>
      <c r="N72" s="60">
        <v>13.5</v>
      </c>
      <c r="O72" s="60"/>
      <c r="P72" s="60">
        <v>34.950000000000003</v>
      </c>
      <c r="Q72" s="60"/>
      <c r="R72" s="60">
        <f t="shared" si="0"/>
        <v>0</v>
      </c>
    </row>
    <row r="73" spans="1:18" ht="14.25" customHeight="1">
      <c r="A73" s="64">
        <v>63</v>
      </c>
      <c r="B73" s="81" t="s">
        <v>431</v>
      </c>
      <c r="C73" s="50"/>
      <c r="D73" s="50"/>
      <c r="E73" s="57" t="s">
        <v>45</v>
      </c>
      <c r="F73" s="50"/>
      <c r="G73" s="52"/>
      <c r="H73" s="54"/>
      <c r="I73" s="216"/>
      <c r="J73" s="200"/>
      <c r="K73" s="200"/>
      <c r="L73" s="198"/>
      <c r="M73" s="45">
        <v>0</v>
      </c>
      <c r="N73" s="60">
        <v>13.5</v>
      </c>
      <c r="O73" s="60"/>
      <c r="P73" s="60">
        <v>34.950000000000003</v>
      </c>
      <c r="Q73" s="60"/>
      <c r="R73" s="60">
        <f t="shared" si="0"/>
        <v>0</v>
      </c>
    </row>
    <row r="74" spans="1:18" ht="14.25" customHeight="1">
      <c r="A74" s="64">
        <v>64</v>
      </c>
      <c r="B74" s="81" t="s">
        <v>431</v>
      </c>
      <c r="C74" s="50"/>
      <c r="D74" s="50"/>
      <c r="E74" s="57" t="s">
        <v>238</v>
      </c>
      <c r="F74" s="50"/>
      <c r="G74" s="52"/>
      <c r="H74" s="54"/>
      <c r="I74" s="216"/>
      <c r="J74" s="200"/>
      <c r="K74" s="200"/>
      <c r="L74" s="198"/>
      <c r="M74" s="45">
        <v>0</v>
      </c>
      <c r="N74" s="60">
        <v>13.5</v>
      </c>
      <c r="O74" s="60"/>
      <c r="P74" s="60">
        <v>34.950000000000003</v>
      </c>
      <c r="Q74" s="60"/>
      <c r="R74" s="60">
        <f t="shared" si="0"/>
        <v>0</v>
      </c>
    </row>
    <row r="75" spans="1:18" ht="14.25" customHeight="1">
      <c r="A75" s="64">
        <v>65</v>
      </c>
      <c r="B75" s="81" t="s">
        <v>431</v>
      </c>
      <c r="C75" s="50"/>
      <c r="D75" s="50"/>
      <c r="E75" s="57" t="s">
        <v>432</v>
      </c>
      <c r="F75" s="50"/>
      <c r="G75" s="52"/>
      <c r="H75" s="54"/>
      <c r="I75" s="216"/>
      <c r="J75" s="200"/>
      <c r="K75" s="200"/>
      <c r="L75" s="198"/>
      <c r="M75" s="45">
        <v>0</v>
      </c>
      <c r="N75" s="60">
        <v>13.5</v>
      </c>
      <c r="O75" s="60"/>
      <c r="P75" s="60">
        <v>34.950000000000003</v>
      </c>
      <c r="Q75" s="60"/>
      <c r="R75" s="60">
        <f t="shared" si="0"/>
        <v>0</v>
      </c>
    </row>
    <row r="76" spans="1:18" ht="14.25" customHeight="1">
      <c r="A76" s="64">
        <v>66</v>
      </c>
      <c r="B76" s="81" t="s">
        <v>431</v>
      </c>
      <c r="C76" s="50"/>
      <c r="D76" s="50"/>
      <c r="E76" s="57" t="s">
        <v>433</v>
      </c>
      <c r="F76" s="50"/>
      <c r="G76" s="52"/>
      <c r="H76" s="54"/>
      <c r="I76" s="216"/>
      <c r="J76" s="200"/>
      <c r="K76" s="200"/>
      <c r="L76" s="198"/>
      <c r="M76" s="45">
        <v>0</v>
      </c>
      <c r="N76" s="60">
        <v>13.5</v>
      </c>
      <c r="O76" s="60"/>
      <c r="P76" s="60">
        <v>34.950000000000003</v>
      </c>
      <c r="Q76" s="60"/>
      <c r="R76" s="60">
        <f t="shared" si="0"/>
        <v>0</v>
      </c>
    </row>
    <row r="77" spans="1:18" ht="14.25" customHeight="1">
      <c r="A77" s="64">
        <v>67</v>
      </c>
      <c r="B77" s="81" t="s">
        <v>431</v>
      </c>
      <c r="C77" s="50"/>
      <c r="D77" s="50"/>
      <c r="E77" s="57" t="s">
        <v>375</v>
      </c>
      <c r="F77" s="50"/>
      <c r="G77" s="52"/>
      <c r="H77" s="54"/>
      <c r="I77" s="216"/>
      <c r="J77" s="200"/>
      <c r="K77" s="200"/>
      <c r="L77" s="198"/>
      <c r="M77" s="45">
        <v>0</v>
      </c>
      <c r="N77" s="60">
        <v>13.5</v>
      </c>
      <c r="O77" s="60"/>
      <c r="P77" s="60">
        <v>34.950000000000003</v>
      </c>
      <c r="Q77" s="60"/>
      <c r="R77" s="60">
        <f t="shared" si="0"/>
        <v>0</v>
      </c>
    </row>
    <row r="78" spans="1:18" ht="14.25" customHeight="1">
      <c r="A78" s="64">
        <v>68</v>
      </c>
      <c r="B78" s="81" t="s">
        <v>431</v>
      </c>
      <c r="C78" s="50"/>
      <c r="D78" s="50"/>
      <c r="E78" s="57" t="s">
        <v>434</v>
      </c>
      <c r="F78" s="50"/>
      <c r="G78" s="52"/>
      <c r="H78" s="54"/>
      <c r="I78" s="216"/>
      <c r="J78" s="200"/>
      <c r="K78" s="200"/>
      <c r="L78" s="198"/>
      <c r="M78" s="45">
        <v>0</v>
      </c>
      <c r="N78" s="60">
        <v>13.5</v>
      </c>
      <c r="O78" s="60"/>
      <c r="P78" s="60">
        <v>34.950000000000003</v>
      </c>
      <c r="Q78" s="60"/>
      <c r="R78" s="60">
        <f t="shared" si="0"/>
        <v>0</v>
      </c>
    </row>
    <row r="79" spans="1:18" ht="14.25" customHeight="1">
      <c r="A79" s="64">
        <v>69</v>
      </c>
      <c r="B79" s="84" t="s">
        <v>435</v>
      </c>
      <c r="C79" s="50"/>
      <c r="D79" s="50"/>
      <c r="E79" s="57" t="s">
        <v>133</v>
      </c>
      <c r="F79" s="50"/>
      <c r="G79" s="52"/>
      <c r="H79" s="54"/>
      <c r="I79" s="216"/>
      <c r="J79" s="200"/>
      <c r="K79" s="200"/>
      <c r="L79" s="198"/>
      <c r="M79" s="45">
        <v>0</v>
      </c>
      <c r="N79" s="60">
        <v>13.5</v>
      </c>
      <c r="O79" s="60"/>
      <c r="P79" s="60">
        <v>34.950000000000003</v>
      </c>
      <c r="Q79" s="60"/>
      <c r="R79" s="60">
        <f t="shared" si="0"/>
        <v>0</v>
      </c>
    </row>
    <row r="80" spans="1:18" ht="14.25" customHeight="1">
      <c r="A80" s="64">
        <v>70</v>
      </c>
      <c r="B80" s="84" t="s">
        <v>435</v>
      </c>
      <c r="C80" s="50"/>
      <c r="D80" s="50"/>
      <c r="E80" s="57" t="s">
        <v>135</v>
      </c>
      <c r="F80" s="50"/>
      <c r="G80" s="52"/>
      <c r="H80" s="54"/>
      <c r="I80" s="216"/>
      <c r="J80" s="200"/>
      <c r="K80" s="200"/>
      <c r="L80" s="198"/>
      <c r="M80" s="45">
        <v>0</v>
      </c>
      <c r="N80" s="60">
        <v>13.5</v>
      </c>
      <c r="O80" s="60"/>
      <c r="P80" s="60">
        <v>34.950000000000003</v>
      </c>
      <c r="Q80" s="60"/>
      <c r="R80" s="60">
        <f t="shared" si="0"/>
        <v>0</v>
      </c>
    </row>
    <row r="81" spans="1:18" ht="14.25" customHeight="1">
      <c r="A81" s="64">
        <v>71</v>
      </c>
      <c r="B81" s="84" t="s">
        <v>435</v>
      </c>
      <c r="C81" s="50"/>
      <c r="D81" s="50"/>
      <c r="E81" s="57" t="s">
        <v>436</v>
      </c>
      <c r="F81" s="50"/>
      <c r="G81" s="52"/>
      <c r="H81" s="54"/>
      <c r="I81" s="216"/>
      <c r="J81" s="200"/>
      <c r="K81" s="200"/>
      <c r="L81" s="198"/>
      <c r="M81" s="45">
        <v>0</v>
      </c>
      <c r="N81" s="60">
        <v>13.5</v>
      </c>
      <c r="O81" s="60"/>
      <c r="P81" s="60">
        <v>34.950000000000003</v>
      </c>
      <c r="Q81" s="60"/>
      <c r="R81" s="60">
        <f t="shared" si="0"/>
        <v>0</v>
      </c>
    </row>
    <row r="82" spans="1:18" ht="14.25" customHeight="1">
      <c r="A82" s="64">
        <v>72</v>
      </c>
      <c r="B82" s="84" t="s">
        <v>435</v>
      </c>
      <c r="C82" s="50"/>
      <c r="D82" s="50"/>
      <c r="E82" s="57" t="s">
        <v>437</v>
      </c>
      <c r="F82" s="50"/>
      <c r="G82" s="52"/>
      <c r="H82" s="54"/>
      <c r="I82" s="216"/>
      <c r="J82" s="200"/>
      <c r="K82" s="200"/>
      <c r="L82" s="198"/>
      <c r="M82" s="45">
        <v>0</v>
      </c>
      <c r="N82" s="60">
        <v>13.5</v>
      </c>
      <c r="O82" s="60"/>
      <c r="P82" s="60">
        <v>34.950000000000003</v>
      </c>
      <c r="Q82" s="60"/>
      <c r="R82" s="60">
        <f t="shared" si="0"/>
        <v>0</v>
      </c>
    </row>
    <row r="83" spans="1:18" ht="14.25" customHeight="1">
      <c r="A83" s="64">
        <v>73</v>
      </c>
      <c r="B83" s="84" t="s">
        <v>435</v>
      </c>
      <c r="C83" s="50"/>
      <c r="D83" s="50"/>
      <c r="E83" s="57" t="s">
        <v>438</v>
      </c>
      <c r="F83" s="50"/>
      <c r="G83" s="52"/>
      <c r="H83" s="54"/>
      <c r="I83" s="216"/>
      <c r="J83" s="200"/>
      <c r="K83" s="200"/>
      <c r="L83" s="198"/>
      <c r="M83" s="45">
        <v>0</v>
      </c>
      <c r="N83" s="60">
        <v>13.5</v>
      </c>
      <c r="O83" s="60"/>
      <c r="P83" s="60">
        <v>34.950000000000003</v>
      </c>
      <c r="Q83" s="60"/>
      <c r="R83" s="60">
        <f t="shared" si="0"/>
        <v>0</v>
      </c>
    </row>
    <row r="84" spans="1:18" ht="14.25" customHeight="1">
      <c r="A84" s="64">
        <v>74</v>
      </c>
      <c r="B84" s="84" t="s">
        <v>435</v>
      </c>
      <c r="C84" s="50"/>
      <c r="D84" s="50"/>
      <c r="E84" s="57" t="s">
        <v>439</v>
      </c>
      <c r="F84" s="50"/>
      <c r="G84" s="52"/>
      <c r="H84" s="54"/>
      <c r="I84" s="216"/>
      <c r="J84" s="200"/>
      <c r="K84" s="200"/>
      <c r="L84" s="198"/>
      <c r="M84" s="45">
        <v>0</v>
      </c>
      <c r="N84" s="60">
        <v>13.5</v>
      </c>
      <c r="O84" s="60"/>
      <c r="P84" s="60">
        <v>34.950000000000003</v>
      </c>
      <c r="Q84" s="60"/>
      <c r="R84" s="60">
        <f t="shared" si="0"/>
        <v>0</v>
      </c>
    </row>
    <row r="85" spans="1:18" ht="14.25" customHeight="1">
      <c r="A85" s="64">
        <v>75</v>
      </c>
      <c r="B85" s="85" t="s">
        <v>440</v>
      </c>
      <c r="C85" s="50"/>
      <c r="D85" s="50"/>
      <c r="E85" s="105" t="s">
        <v>406</v>
      </c>
      <c r="F85" s="50"/>
      <c r="G85" s="52"/>
      <c r="H85" s="54"/>
      <c r="I85" s="216"/>
      <c r="J85" s="200"/>
      <c r="K85" s="200"/>
      <c r="L85" s="198"/>
      <c r="M85" s="45">
        <v>0</v>
      </c>
      <c r="N85" s="60">
        <v>14.5</v>
      </c>
      <c r="O85" s="60"/>
      <c r="P85" s="60">
        <v>39.950000000000003</v>
      </c>
      <c r="Q85" s="60"/>
      <c r="R85" s="60">
        <f t="shared" si="0"/>
        <v>0</v>
      </c>
    </row>
    <row r="86" spans="1:18" ht="14.25" customHeight="1">
      <c r="A86" s="64">
        <v>76</v>
      </c>
      <c r="B86" s="86" t="s">
        <v>441</v>
      </c>
      <c r="C86" s="50"/>
      <c r="D86" s="50"/>
      <c r="E86" s="57" t="s">
        <v>52</v>
      </c>
      <c r="F86" s="50"/>
      <c r="G86" s="52"/>
      <c r="H86" s="54"/>
      <c r="I86" s="216"/>
      <c r="J86" s="200"/>
      <c r="K86" s="200"/>
      <c r="L86" s="198"/>
      <c r="M86" s="45">
        <v>0</v>
      </c>
      <c r="N86" s="60">
        <v>14.5</v>
      </c>
      <c r="O86" s="60"/>
      <c r="P86" s="60">
        <v>39.950000000000003</v>
      </c>
      <c r="Q86" s="60"/>
      <c r="R86" s="60">
        <f t="shared" si="0"/>
        <v>0</v>
      </c>
    </row>
    <row r="87" spans="1:18" ht="14.25" customHeight="1">
      <c r="A87" s="64">
        <v>77</v>
      </c>
      <c r="B87" s="86" t="s">
        <v>441</v>
      </c>
      <c r="C87" s="50"/>
      <c r="D87" s="50"/>
      <c r="E87" s="138" t="s">
        <v>41</v>
      </c>
      <c r="F87" s="50"/>
      <c r="G87" s="52"/>
      <c r="H87" s="54"/>
      <c r="I87" s="216"/>
      <c r="J87" s="200"/>
      <c r="K87" s="200"/>
      <c r="L87" s="198"/>
      <c r="M87" s="45">
        <v>0</v>
      </c>
      <c r="N87" s="60">
        <v>14.5</v>
      </c>
      <c r="O87" s="60"/>
      <c r="P87" s="60">
        <v>39.950000000000003</v>
      </c>
      <c r="Q87" s="60"/>
      <c r="R87" s="60">
        <f t="shared" si="0"/>
        <v>0</v>
      </c>
    </row>
    <row r="88" spans="1:18" ht="14.25" customHeight="1">
      <c r="A88" s="64">
        <v>78</v>
      </c>
      <c r="B88" s="87" t="s">
        <v>442</v>
      </c>
      <c r="C88" s="50"/>
      <c r="D88" s="50"/>
      <c r="E88" s="139" t="s">
        <v>52</v>
      </c>
      <c r="F88" s="50"/>
      <c r="G88" s="52"/>
      <c r="H88" s="54"/>
      <c r="I88" s="216"/>
      <c r="J88" s="200"/>
      <c r="K88" s="200"/>
      <c r="L88" s="198"/>
      <c r="M88" s="45">
        <v>0</v>
      </c>
      <c r="N88" s="60">
        <v>17.5</v>
      </c>
      <c r="O88" s="60"/>
      <c r="P88" s="60">
        <v>49.95</v>
      </c>
      <c r="Q88" s="60"/>
      <c r="R88" s="60">
        <f t="shared" si="0"/>
        <v>0</v>
      </c>
    </row>
    <row r="89" spans="1:18" s="177" customFormat="1" ht="14.25" customHeight="1">
      <c r="A89" s="64">
        <v>79</v>
      </c>
      <c r="B89" s="171" t="s">
        <v>443</v>
      </c>
      <c r="C89" s="172"/>
      <c r="D89" s="172"/>
      <c r="E89" s="173" t="s">
        <v>52</v>
      </c>
      <c r="F89" s="172"/>
      <c r="G89" s="174"/>
      <c r="H89" s="175"/>
      <c r="I89" s="274"/>
      <c r="J89" s="275"/>
      <c r="K89" s="275"/>
      <c r="L89" s="276"/>
      <c r="M89" s="170">
        <v>0</v>
      </c>
      <c r="N89" s="176">
        <v>17.5</v>
      </c>
      <c r="O89" s="176"/>
      <c r="P89" s="176">
        <v>59.95</v>
      </c>
      <c r="Q89" s="176"/>
      <c r="R89" s="176">
        <f t="shared" ref="R89:R145" si="1">M89*N89</f>
        <v>0</v>
      </c>
    </row>
    <row r="90" spans="1:18" ht="14.25" customHeight="1">
      <c r="A90" s="64">
        <v>80</v>
      </c>
      <c r="B90" s="90" t="s">
        <v>443</v>
      </c>
      <c r="C90" s="50"/>
      <c r="D90" s="50"/>
      <c r="E90" s="138" t="s">
        <v>376</v>
      </c>
      <c r="F90" s="50"/>
      <c r="G90" s="52"/>
      <c r="H90" s="54"/>
      <c r="I90" s="216"/>
      <c r="J90" s="200"/>
      <c r="K90" s="200"/>
      <c r="L90" s="198"/>
      <c r="M90" s="45">
        <v>0</v>
      </c>
      <c r="N90" s="60">
        <v>17.5</v>
      </c>
      <c r="O90" s="60"/>
      <c r="P90" s="60">
        <v>59.95</v>
      </c>
      <c r="Q90" s="60"/>
      <c r="R90" s="60">
        <f t="shared" si="1"/>
        <v>0</v>
      </c>
    </row>
    <row r="91" spans="1:18" ht="14.25" customHeight="1">
      <c r="A91" s="64">
        <v>81</v>
      </c>
      <c r="B91" s="106" t="s">
        <v>444</v>
      </c>
      <c r="C91" s="50"/>
      <c r="D91" s="50"/>
      <c r="E91" s="138" t="s">
        <v>445</v>
      </c>
      <c r="F91" s="50"/>
      <c r="G91" s="52"/>
      <c r="H91" s="54"/>
      <c r="I91" s="216"/>
      <c r="J91" s="200"/>
      <c r="K91" s="200"/>
      <c r="L91" s="198"/>
      <c r="M91" s="45">
        <v>0</v>
      </c>
      <c r="N91" s="60">
        <v>17.5</v>
      </c>
      <c r="O91" s="60"/>
      <c r="P91" s="60">
        <v>59.95</v>
      </c>
      <c r="Q91" s="60"/>
      <c r="R91" s="60">
        <f t="shared" si="1"/>
        <v>0</v>
      </c>
    </row>
    <row r="92" spans="1:18" ht="14.25" customHeight="1">
      <c r="A92" s="64">
        <v>82</v>
      </c>
      <c r="B92" s="106" t="s">
        <v>444</v>
      </c>
      <c r="C92" s="50"/>
      <c r="D92" s="50"/>
      <c r="E92" s="138" t="s">
        <v>446</v>
      </c>
      <c r="F92" s="50"/>
      <c r="G92" s="52"/>
      <c r="H92" s="54"/>
      <c r="I92" s="216"/>
      <c r="J92" s="200"/>
      <c r="K92" s="200"/>
      <c r="L92" s="198"/>
      <c r="M92" s="45">
        <v>0</v>
      </c>
      <c r="N92" s="60">
        <v>17.5</v>
      </c>
      <c r="O92" s="60"/>
      <c r="P92" s="60">
        <v>59.95</v>
      </c>
      <c r="Q92" s="60"/>
      <c r="R92" s="60">
        <f t="shared" si="1"/>
        <v>0</v>
      </c>
    </row>
    <row r="93" spans="1:18" ht="14.25" customHeight="1">
      <c r="A93" s="64">
        <v>83</v>
      </c>
      <c r="B93" s="106" t="s">
        <v>444</v>
      </c>
      <c r="C93" s="50"/>
      <c r="D93" s="50"/>
      <c r="E93" s="138" t="s">
        <v>41</v>
      </c>
      <c r="F93" s="50"/>
      <c r="G93" s="52"/>
      <c r="H93" s="54"/>
      <c r="I93" s="216"/>
      <c r="J93" s="200"/>
      <c r="K93" s="200"/>
      <c r="L93" s="198"/>
      <c r="M93" s="45">
        <v>0</v>
      </c>
      <c r="N93" s="60">
        <v>17.5</v>
      </c>
      <c r="O93" s="60"/>
      <c r="P93" s="60">
        <v>59.95</v>
      </c>
      <c r="Q93" s="60"/>
      <c r="R93" s="60">
        <f t="shared" si="1"/>
        <v>0</v>
      </c>
    </row>
    <row r="94" spans="1:18" ht="14.25" customHeight="1">
      <c r="A94" s="64">
        <v>84</v>
      </c>
      <c r="B94" s="106" t="s">
        <v>447</v>
      </c>
      <c r="C94" s="50"/>
      <c r="D94" s="50"/>
      <c r="E94" s="139" t="s">
        <v>41</v>
      </c>
      <c r="F94" s="50"/>
      <c r="G94" s="52"/>
      <c r="H94" s="54"/>
      <c r="I94" s="216"/>
      <c r="J94" s="200"/>
      <c r="K94" s="200"/>
      <c r="L94" s="198"/>
      <c r="M94" s="45">
        <v>0</v>
      </c>
      <c r="N94" s="60">
        <v>17.5</v>
      </c>
      <c r="O94" s="60"/>
      <c r="P94" s="60">
        <v>59.95</v>
      </c>
      <c r="Q94" s="60"/>
      <c r="R94" s="60">
        <f t="shared" si="1"/>
        <v>0</v>
      </c>
    </row>
    <row r="95" spans="1:18" ht="14.25" customHeight="1">
      <c r="A95" s="64">
        <v>85</v>
      </c>
      <c r="B95" s="106" t="s">
        <v>448</v>
      </c>
      <c r="C95" s="50"/>
      <c r="D95" s="50"/>
      <c r="E95" s="138" t="s">
        <v>449</v>
      </c>
      <c r="F95" s="50"/>
      <c r="G95" s="52"/>
      <c r="H95" s="54"/>
      <c r="I95" s="216"/>
      <c r="J95" s="200"/>
      <c r="K95" s="200"/>
      <c r="L95" s="198"/>
      <c r="M95" s="45">
        <v>0</v>
      </c>
      <c r="N95" s="60">
        <v>17.5</v>
      </c>
      <c r="O95" s="60"/>
      <c r="P95" s="60">
        <v>59.95</v>
      </c>
      <c r="Q95" s="60"/>
      <c r="R95" s="60">
        <f t="shared" si="1"/>
        <v>0</v>
      </c>
    </row>
    <row r="96" spans="1:18" ht="14.25" customHeight="1">
      <c r="A96" s="64">
        <v>86</v>
      </c>
      <c r="B96" s="106" t="s">
        <v>448</v>
      </c>
      <c r="C96" s="50"/>
      <c r="D96" s="50"/>
      <c r="E96" s="138" t="s">
        <v>450</v>
      </c>
      <c r="F96" s="50"/>
      <c r="G96" s="52"/>
      <c r="H96" s="54"/>
      <c r="I96" s="216"/>
      <c r="J96" s="200"/>
      <c r="K96" s="200"/>
      <c r="L96" s="198"/>
      <c r="M96" s="45">
        <v>0</v>
      </c>
      <c r="N96" s="60">
        <v>17.5</v>
      </c>
      <c r="O96" s="60"/>
      <c r="P96" s="60">
        <v>59.95</v>
      </c>
      <c r="Q96" s="60"/>
      <c r="R96" s="60">
        <f t="shared" si="1"/>
        <v>0</v>
      </c>
    </row>
    <row r="97" spans="1:18" ht="14.25" customHeight="1">
      <c r="A97" s="64">
        <v>87</v>
      </c>
      <c r="B97" s="106" t="s">
        <v>448</v>
      </c>
      <c r="C97" s="50"/>
      <c r="D97" s="50"/>
      <c r="E97" s="138" t="s">
        <v>389</v>
      </c>
      <c r="F97" s="50"/>
      <c r="G97" s="52"/>
      <c r="H97" s="54"/>
      <c r="I97" s="216"/>
      <c r="J97" s="200"/>
      <c r="K97" s="200"/>
      <c r="L97" s="198"/>
      <c r="M97" s="45">
        <v>0</v>
      </c>
      <c r="N97" s="60">
        <v>17.5</v>
      </c>
      <c r="O97" s="60"/>
      <c r="P97" s="60">
        <v>59.95</v>
      </c>
      <c r="Q97" s="60"/>
      <c r="R97" s="60">
        <f t="shared" si="1"/>
        <v>0</v>
      </c>
    </row>
    <row r="98" spans="1:18" ht="14.25" customHeight="1">
      <c r="A98" s="64">
        <v>88</v>
      </c>
      <c r="B98" s="106" t="s">
        <v>448</v>
      </c>
      <c r="C98" s="50"/>
      <c r="D98" s="50"/>
      <c r="E98" s="138" t="s">
        <v>451</v>
      </c>
      <c r="F98" s="50"/>
      <c r="G98" s="52"/>
      <c r="H98" s="54"/>
      <c r="I98" s="216"/>
      <c r="J98" s="200"/>
      <c r="K98" s="200"/>
      <c r="L98" s="198"/>
      <c r="M98" s="45">
        <v>0</v>
      </c>
      <c r="N98" s="60">
        <v>17.5</v>
      </c>
      <c r="O98" s="60"/>
      <c r="P98" s="60">
        <v>59.95</v>
      </c>
      <c r="Q98" s="60"/>
      <c r="R98" s="60">
        <f t="shared" si="1"/>
        <v>0</v>
      </c>
    </row>
    <row r="99" spans="1:18" ht="14.25" customHeight="1">
      <c r="A99" s="64">
        <v>89</v>
      </c>
      <c r="B99" s="47" t="s">
        <v>452</v>
      </c>
      <c r="C99" s="50"/>
      <c r="D99" s="50"/>
      <c r="E99" s="139" t="s">
        <v>453</v>
      </c>
      <c r="F99" s="50"/>
      <c r="G99" s="52"/>
      <c r="H99" s="54"/>
      <c r="I99" s="216"/>
      <c r="J99" s="200"/>
      <c r="K99" s="200"/>
      <c r="L99" s="198"/>
      <c r="M99" s="45">
        <v>0</v>
      </c>
      <c r="N99" s="60">
        <v>17.5</v>
      </c>
      <c r="O99" s="60"/>
      <c r="P99" s="60">
        <v>59.95</v>
      </c>
      <c r="Q99" s="60"/>
      <c r="R99" s="60">
        <f t="shared" si="1"/>
        <v>0</v>
      </c>
    </row>
    <row r="100" spans="1:18" ht="14.25" customHeight="1">
      <c r="A100" s="64">
        <v>90</v>
      </c>
      <c r="B100" s="47" t="s">
        <v>454</v>
      </c>
      <c r="C100" s="50"/>
      <c r="D100" s="50"/>
      <c r="E100" s="139" t="s">
        <v>52</v>
      </c>
      <c r="F100" s="50"/>
      <c r="G100" s="52"/>
      <c r="H100" s="54"/>
      <c r="I100" s="216"/>
      <c r="J100" s="200"/>
      <c r="K100" s="200"/>
      <c r="L100" s="198"/>
      <c r="M100" s="45">
        <v>0</v>
      </c>
      <c r="N100" s="60">
        <v>17.5</v>
      </c>
      <c r="O100" s="60"/>
      <c r="P100" s="60">
        <v>59.95</v>
      </c>
      <c r="Q100" s="60"/>
      <c r="R100" s="60">
        <f t="shared" si="1"/>
        <v>0</v>
      </c>
    </row>
    <row r="101" spans="1:18" ht="14.25" customHeight="1">
      <c r="A101" s="64">
        <v>91</v>
      </c>
      <c r="B101" s="69" t="s">
        <v>455</v>
      </c>
      <c r="C101" s="50"/>
      <c r="D101" s="50"/>
      <c r="E101" s="57" t="s">
        <v>52</v>
      </c>
      <c r="F101" s="50"/>
      <c r="G101" s="52"/>
      <c r="H101" s="54"/>
      <c r="I101" s="216"/>
      <c r="J101" s="200"/>
      <c r="K101" s="200"/>
      <c r="L101" s="198"/>
      <c r="M101" s="45">
        <v>0</v>
      </c>
      <c r="N101" s="60">
        <v>17.5</v>
      </c>
      <c r="O101" s="60"/>
      <c r="P101" s="60">
        <v>59.95</v>
      </c>
      <c r="Q101" s="60"/>
      <c r="R101" s="60">
        <f t="shared" si="1"/>
        <v>0</v>
      </c>
    </row>
    <row r="102" spans="1:18" ht="14.25" customHeight="1">
      <c r="A102" s="64">
        <v>92</v>
      </c>
      <c r="B102" s="69" t="s">
        <v>455</v>
      </c>
      <c r="C102" s="50"/>
      <c r="D102" s="50"/>
      <c r="E102" s="57" t="s">
        <v>43</v>
      </c>
      <c r="F102" s="50"/>
      <c r="G102" s="52"/>
      <c r="H102" s="54"/>
      <c r="I102" s="216"/>
      <c r="J102" s="200"/>
      <c r="K102" s="200"/>
      <c r="L102" s="198"/>
      <c r="M102" s="45">
        <v>0</v>
      </c>
      <c r="N102" s="60">
        <v>17.5</v>
      </c>
      <c r="O102" s="60"/>
      <c r="P102" s="60">
        <v>59.95</v>
      </c>
      <c r="Q102" s="60"/>
      <c r="R102" s="60">
        <f t="shared" si="1"/>
        <v>0</v>
      </c>
    </row>
    <row r="103" spans="1:18" ht="14.25" customHeight="1">
      <c r="A103" s="64">
        <v>93</v>
      </c>
      <c r="B103" s="69" t="s">
        <v>455</v>
      </c>
      <c r="C103" s="50"/>
      <c r="D103" s="50"/>
      <c r="E103" s="57" t="s">
        <v>41</v>
      </c>
      <c r="F103" s="50"/>
      <c r="G103" s="52"/>
      <c r="H103" s="54"/>
      <c r="I103" s="216"/>
      <c r="J103" s="200"/>
      <c r="K103" s="200"/>
      <c r="L103" s="198"/>
      <c r="M103" s="45">
        <v>0</v>
      </c>
      <c r="N103" s="60">
        <v>17.5</v>
      </c>
      <c r="O103" s="60"/>
      <c r="P103" s="60">
        <v>59.95</v>
      </c>
      <c r="Q103" s="60"/>
      <c r="R103" s="60">
        <f t="shared" si="1"/>
        <v>0</v>
      </c>
    </row>
    <row r="104" spans="1:18" ht="14.25" customHeight="1">
      <c r="A104" s="64">
        <v>94</v>
      </c>
      <c r="B104" s="70" t="s">
        <v>456</v>
      </c>
      <c r="C104" s="50"/>
      <c r="D104" s="50"/>
      <c r="E104" s="105" t="s">
        <v>52</v>
      </c>
      <c r="F104" s="50"/>
      <c r="G104" s="52"/>
      <c r="H104" s="54"/>
      <c r="I104" s="216"/>
      <c r="J104" s="200"/>
      <c r="K104" s="200"/>
      <c r="L104" s="198"/>
      <c r="M104" s="45">
        <v>0</v>
      </c>
      <c r="N104" s="60">
        <v>27.5</v>
      </c>
      <c r="O104" s="60"/>
      <c r="P104" s="60">
        <v>69.95</v>
      </c>
      <c r="Q104" s="60"/>
      <c r="R104" s="60">
        <f t="shared" si="1"/>
        <v>0</v>
      </c>
    </row>
    <row r="105" spans="1:18" ht="14.25" customHeight="1">
      <c r="A105" s="64">
        <v>95</v>
      </c>
      <c r="B105" s="72" t="s">
        <v>457</v>
      </c>
      <c r="C105" s="50"/>
      <c r="D105" s="50"/>
      <c r="E105" s="57" t="s">
        <v>458</v>
      </c>
      <c r="F105" s="50"/>
      <c r="G105" s="52"/>
      <c r="H105" s="54"/>
      <c r="I105" s="216"/>
      <c r="J105" s="200"/>
      <c r="K105" s="200"/>
      <c r="L105" s="198"/>
      <c r="M105" s="45">
        <v>0</v>
      </c>
      <c r="N105" s="60">
        <v>17.5</v>
      </c>
      <c r="O105" s="60"/>
      <c r="P105" s="60">
        <v>59.95</v>
      </c>
      <c r="Q105" s="60"/>
      <c r="R105" s="60">
        <f t="shared" si="1"/>
        <v>0</v>
      </c>
    </row>
    <row r="106" spans="1:18" ht="14.25" customHeight="1">
      <c r="A106" s="64">
        <v>96</v>
      </c>
      <c r="B106" s="72" t="s">
        <v>457</v>
      </c>
      <c r="C106" s="50"/>
      <c r="D106" s="50"/>
      <c r="E106" s="57" t="s">
        <v>423</v>
      </c>
      <c r="F106" s="50"/>
      <c r="G106" s="52"/>
      <c r="H106" s="54"/>
      <c r="I106" s="216"/>
      <c r="J106" s="200"/>
      <c r="K106" s="200"/>
      <c r="L106" s="198"/>
      <c r="M106" s="45">
        <v>0</v>
      </c>
      <c r="N106" s="60">
        <v>17.5</v>
      </c>
      <c r="O106" s="60"/>
      <c r="P106" s="60">
        <v>59.95</v>
      </c>
      <c r="Q106" s="60"/>
      <c r="R106" s="60">
        <f t="shared" si="1"/>
        <v>0</v>
      </c>
    </row>
    <row r="107" spans="1:18" ht="14.25" customHeight="1">
      <c r="A107" s="64">
        <v>97</v>
      </c>
      <c r="B107" s="72" t="s">
        <v>459</v>
      </c>
      <c r="C107" s="50"/>
      <c r="D107" s="50"/>
      <c r="E107" s="57" t="s">
        <v>376</v>
      </c>
      <c r="F107" s="50"/>
      <c r="G107" s="52"/>
      <c r="H107" s="54"/>
      <c r="I107" s="216"/>
      <c r="J107" s="200"/>
      <c r="K107" s="200"/>
      <c r="L107" s="198"/>
      <c r="M107" s="45">
        <v>0</v>
      </c>
      <c r="N107" s="60">
        <v>17</v>
      </c>
      <c r="O107" s="60"/>
      <c r="P107" s="60">
        <v>59.95</v>
      </c>
      <c r="Q107" s="60"/>
      <c r="R107" s="60">
        <f t="shared" si="1"/>
        <v>0</v>
      </c>
    </row>
    <row r="108" spans="1:18" ht="14.25" customHeight="1">
      <c r="A108" s="64">
        <v>98</v>
      </c>
      <c r="B108" s="72" t="s">
        <v>459</v>
      </c>
      <c r="C108" s="50"/>
      <c r="D108" s="50"/>
      <c r="E108" s="57" t="s">
        <v>52</v>
      </c>
      <c r="F108" s="50"/>
      <c r="G108" s="52"/>
      <c r="H108" s="54"/>
      <c r="I108" s="216"/>
      <c r="J108" s="200"/>
      <c r="K108" s="200"/>
      <c r="L108" s="198"/>
      <c r="M108" s="45">
        <v>0</v>
      </c>
      <c r="N108" s="60">
        <v>17</v>
      </c>
      <c r="O108" s="60"/>
      <c r="P108" s="60">
        <v>59.95</v>
      </c>
      <c r="Q108" s="60"/>
      <c r="R108" s="60">
        <f t="shared" si="1"/>
        <v>0</v>
      </c>
    </row>
    <row r="109" spans="1:18" ht="14.25" customHeight="1">
      <c r="A109" s="64">
        <v>99</v>
      </c>
      <c r="B109" s="72" t="s">
        <v>460</v>
      </c>
      <c r="C109" s="50"/>
      <c r="D109" s="50"/>
      <c r="E109" s="105" t="s">
        <v>41</v>
      </c>
      <c r="F109" s="50"/>
      <c r="G109" s="52"/>
      <c r="H109" s="54"/>
      <c r="I109" s="216"/>
      <c r="J109" s="200"/>
      <c r="K109" s="200"/>
      <c r="L109" s="198"/>
      <c r="M109" s="45">
        <v>0</v>
      </c>
      <c r="N109" s="60">
        <v>16.5</v>
      </c>
      <c r="O109" s="60"/>
      <c r="P109" s="60">
        <v>49.95</v>
      </c>
      <c r="Q109" s="60"/>
      <c r="R109" s="60">
        <f t="shared" si="1"/>
        <v>0</v>
      </c>
    </row>
    <row r="110" spans="1:18" ht="14.25" customHeight="1">
      <c r="A110" s="64">
        <v>100</v>
      </c>
      <c r="B110" s="72" t="s">
        <v>461</v>
      </c>
      <c r="C110" s="50"/>
      <c r="D110" s="50"/>
      <c r="E110" s="105" t="s">
        <v>445</v>
      </c>
      <c r="F110" s="50"/>
      <c r="G110" s="52"/>
      <c r="H110" s="54"/>
      <c r="I110" s="216"/>
      <c r="J110" s="200"/>
      <c r="K110" s="200"/>
      <c r="L110" s="198"/>
      <c r="M110" s="45">
        <v>0</v>
      </c>
      <c r="N110" s="60">
        <v>16.5</v>
      </c>
      <c r="O110" s="60"/>
      <c r="P110" s="60">
        <v>49.95</v>
      </c>
      <c r="Q110" s="60"/>
      <c r="R110" s="60">
        <f t="shared" si="1"/>
        <v>0</v>
      </c>
    </row>
    <row r="111" spans="1:18" ht="14.25" customHeight="1">
      <c r="A111" s="64">
        <v>101</v>
      </c>
      <c r="B111" s="72" t="s">
        <v>462</v>
      </c>
      <c r="C111" s="50"/>
      <c r="D111" s="50"/>
      <c r="E111" s="105" t="s">
        <v>392</v>
      </c>
      <c r="F111" s="50"/>
      <c r="G111" s="52"/>
      <c r="H111" s="54"/>
      <c r="I111" s="216"/>
      <c r="J111" s="200"/>
      <c r="K111" s="200"/>
      <c r="L111" s="198"/>
      <c r="M111" s="45">
        <v>0</v>
      </c>
      <c r="N111" s="60">
        <v>16.5</v>
      </c>
      <c r="O111" s="60"/>
      <c r="P111" s="60">
        <v>49.95</v>
      </c>
      <c r="Q111" s="60"/>
      <c r="R111" s="60">
        <f t="shared" si="1"/>
        <v>0</v>
      </c>
    </row>
    <row r="112" spans="1:18" ht="14.25" customHeight="1">
      <c r="A112" s="64">
        <v>102</v>
      </c>
      <c r="B112" s="72" t="s">
        <v>463</v>
      </c>
      <c r="C112" s="50"/>
      <c r="D112" s="50"/>
      <c r="E112" s="57" t="s">
        <v>423</v>
      </c>
      <c r="F112" s="50"/>
      <c r="G112" s="52"/>
      <c r="H112" s="54"/>
      <c r="I112" s="216"/>
      <c r="J112" s="200"/>
      <c r="K112" s="200"/>
      <c r="L112" s="198"/>
      <c r="M112" s="45">
        <v>0</v>
      </c>
      <c r="N112" s="60">
        <v>17.5</v>
      </c>
      <c r="O112" s="60"/>
      <c r="P112" s="60">
        <v>49.95</v>
      </c>
      <c r="Q112" s="60"/>
      <c r="R112" s="60">
        <f t="shared" si="1"/>
        <v>0</v>
      </c>
    </row>
    <row r="113" spans="1:18" ht="14.25" customHeight="1">
      <c r="A113" s="64">
        <v>103</v>
      </c>
      <c r="B113" s="72" t="s">
        <v>463</v>
      </c>
      <c r="C113" s="50"/>
      <c r="D113" s="50"/>
      <c r="E113" s="57" t="s">
        <v>464</v>
      </c>
      <c r="F113" s="50"/>
      <c r="G113" s="52"/>
      <c r="H113" s="54"/>
      <c r="I113" s="216"/>
      <c r="J113" s="200"/>
      <c r="K113" s="200"/>
      <c r="L113" s="198"/>
      <c r="M113" s="45">
        <v>0</v>
      </c>
      <c r="N113" s="60">
        <v>17.5</v>
      </c>
      <c r="O113" s="60"/>
      <c r="P113" s="60">
        <v>49.95</v>
      </c>
      <c r="Q113" s="60"/>
      <c r="R113" s="60">
        <f t="shared" si="1"/>
        <v>0</v>
      </c>
    </row>
    <row r="114" spans="1:18" ht="14.25" customHeight="1">
      <c r="A114" s="64">
        <v>104</v>
      </c>
      <c r="B114" s="72" t="s">
        <v>463</v>
      </c>
      <c r="C114" s="50"/>
      <c r="D114" s="50"/>
      <c r="E114" s="57" t="s">
        <v>84</v>
      </c>
      <c r="F114" s="50"/>
      <c r="G114" s="52"/>
      <c r="H114" s="54"/>
      <c r="I114" s="216"/>
      <c r="J114" s="200"/>
      <c r="K114" s="200"/>
      <c r="L114" s="198"/>
      <c r="M114" s="45">
        <v>0</v>
      </c>
      <c r="N114" s="60">
        <v>17.5</v>
      </c>
      <c r="O114" s="60"/>
      <c r="P114" s="60">
        <v>49.95</v>
      </c>
      <c r="Q114" s="60"/>
      <c r="R114" s="60">
        <f t="shared" si="1"/>
        <v>0</v>
      </c>
    </row>
    <row r="115" spans="1:18" ht="14.25" customHeight="1">
      <c r="A115" s="64">
        <v>105</v>
      </c>
      <c r="B115" s="72" t="s">
        <v>463</v>
      </c>
      <c r="C115" s="50"/>
      <c r="D115" s="50"/>
      <c r="E115" s="57" t="s">
        <v>87</v>
      </c>
      <c r="F115" s="50"/>
      <c r="G115" s="52"/>
      <c r="H115" s="54"/>
      <c r="I115" s="216"/>
      <c r="J115" s="200"/>
      <c r="K115" s="200"/>
      <c r="L115" s="198"/>
      <c r="M115" s="45">
        <v>0</v>
      </c>
      <c r="N115" s="60">
        <v>17.5</v>
      </c>
      <c r="O115" s="60"/>
      <c r="P115" s="60">
        <v>49.95</v>
      </c>
      <c r="Q115" s="60"/>
      <c r="R115" s="60">
        <f t="shared" si="1"/>
        <v>0</v>
      </c>
    </row>
    <row r="116" spans="1:18" ht="14.25" customHeight="1">
      <c r="A116" s="64">
        <v>106</v>
      </c>
      <c r="B116" s="74" t="s">
        <v>465</v>
      </c>
      <c r="C116" s="50"/>
      <c r="D116" s="50"/>
      <c r="E116" s="57" t="s">
        <v>466</v>
      </c>
      <c r="F116" s="50"/>
      <c r="G116" s="52"/>
      <c r="H116" s="54"/>
      <c r="I116" s="216"/>
      <c r="J116" s="200"/>
      <c r="K116" s="200"/>
      <c r="L116" s="198"/>
      <c r="M116" s="45">
        <v>0</v>
      </c>
      <c r="N116" s="60">
        <v>17.5</v>
      </c>
      <c r="O116" s="60"/>
      <c r="P116" s="60">
        <v>49.95</v>
      </c>
      <c r="Q116" s="60"/>
      <c r="R116" s="60">
        <f t="shared" si="1"/>
        <v>0</v>
      </c>
    </row>
    <row r="117" spans="1:18" ht="14.25" customHeight="1">
      <c r="A117" s="64">
        <v>107</v>
      </c>
      <c r="B117" s="75" t="s">
        <v>465</v>
      </c>
      <c r="C117" s="50"/>
      <c r="D117" s="50"/>
      <c r="E117" s="57" t="s">
        <v>467</v>
      </c>
      <c r="F117" s="50"/>
      <c r="G117" s="52"/>
      <c r="H117" s="54"/>
      <c r="I117" s="216"/>
      <c r="J117" s="200"/>
      <c r="K117" s="200"/>
      <c r="L117" s="198"/>
      <c r="M117" s="45">
        <v>0</v>
      </c>
      <c r="N117" s="60">
        <v>17.5</v>
      </c>
      <c r="O117" s="60"/>
      <c r="P117" s="60">
        <v>49.95</v>
      </c>
      <c r="Q117" s="60"/>
      <c r="R117" s="60">
        <f t="shared" si="1"/>
        <v>0</v>
      </c>
    </row>
    <row r="118" spans="1:18" ht="14.25" customHeight="1">
      <c r="A118" s="64">
        <v>108</v>
      </c>
      <c r="B118" s="74" t="s">
        <v>468</v>
      </c>
      <c r="C118" s="50"/>
      <c r="D118" s="50"/>
      <c r="E118" s="57" t="s">
        <v>469</v>
      </c>
      <c r="F118" s="50"/>
      <c r="G118" s="52"/>
      <c r="H118" s="54"/>
      <c r="I118" s="216"/>
      <c r="J118" s="200"/>
      <c r="K118" s="200"/>
      <c r="L118" s="198"/>
      <c r="M118" s="45">
        <v>0</v>
      </c>
      <c r="N118" s="60">
        <v>17.5</v>
      </c>
      <c r="O118" s="60"/>
      <c r="P118" s="60">
        <v>49.95</v>
      </c>
      <c r="Q118" s="60"/>
      <c r="R118" s="60">
        <f t="shared" si="1"/>
        <v>0</v>
      </c>
    </row>
    <row r="119" spans="1:18" ht="14.25" customHeight="1">
      <c r="A119" s="64">
        <v>109</v>
      </c>
      <c r="B119" s="74" t="s">
        <v>468</v>
      </c>
      <c r="C119" s="50"/>
      <c r="D119" s="50"/>
      <c r="E119" s="138" t="s">
        <v>389</v>
      </c>
      <c r="F119" s="50"/>
      <c r="G119" s="52"/>
      <c r="H119" s="54"/>
      <c r="I119" s="216"/>
      <c r="J119" s="200"/>
      <c r="K119" s="200"/>
      <c r="L119" s="198"/>
      <c r="M119" s="45">
        <v>0</v>
      </c>
      <c r="N119" s="60">
        <v>17.5</v>
      </c>
      <c r="O119" s="60"/>
      <c r="P119" s="60">
        <v>49.95</v>
      </c>
      <c r="Q119" s="60"/>
      <c r="R119" s="60">
        <f t="shared" si="1"/>
        <v>0</v>
      </c>
    </row>
    <row r="120" spans="1:18" ht="14.25" customHeight="1">
      <c r="A120" s="64">
        <v>110</v>
      </c>
      <c r="B120" s="74" t="s">
        <v>468</v>
      </c>
      <c r="C120" s="50"/>
      <c r="D120" s="50"/>
      <c r="E120" s="138" t="s">
        <v>450</v>
      </c>
      <c r="F120" s="50"/>
      <c r="G120" s="52"/>
      <c r="H120" s="54"/>
      <c r="I120" s="216"/>
      <c r="J120" s="200"/>
      <c r="K120" s="200"/>
      <c r="L120" s="198"/>
      <c r="M120" s="45">
        <v>0</v>
      </c>
      <c r="N120" s="60">
        <v>17.5</v>
      </c>
      <c r="O120" s="60"/>
      <c r="P120" s="60">
        <v>49.95</v>
      </c>
      <c r="Q120" s="60"/>
      <c r="R120" s="60">
        <f t="shared" si="1"/>
        <v>0</v>
      </c>
    </row>
    <row r="121" spans="1:18" ht="14.25" customHeight="1">
      <c r="A121" s="64">
        <v>111</v>
      </c>
      <c r="B121" s="74" t="s">
        <v>468</v>
      </c>
      <c r="C121" s="50"/>
      <c r="D121" s="50"/>
      <c r="E121" s="138" t="s">
        <v>451</v>
      </c>
      <c r="F121" s="50"/>
      <c r="G121" s="52"/>
      <c r="H121" s="54"/>
      <c r="I121" s="216"/>
      <c r="J121" s="200"/>
      <c r="K121" s="200"/>
      <c r="L121" s="198"/>
      <c r="M121" s="45">
        <v>0</v>
      </c>
      <c r="N121" s="60">
        <v>17.5</v>
      </c>
      <c r="O121" s="60"/>
      <c r="P121" s="60">
        <v>49.95</v>
      </c>
      <c r="Q121" s="60"/>
      <c r="R121" s="60">
        <f t="shared" si="1"/>
        <v>0</v>
      </c>
    </row>
    <row r="122" spans="1:18" ht="14.25" customHeight="1">
      <c r="A122" s="64">
        <v>112</v>
      </c>
      <c r="B122" s="74" t="s">
        <v>470</v>
      </c>
      <c r="C122" s="50"/>
      <c r="D122" s="50"/>
      <c r="E122" s="138" t="s">
        <v>458</v>
      </c>
      <c r="F122" s="50"/>
      <c r="G122" s="52"/>
      <c r="H122" s="54"/>
      <c r="I122" s="216"/>
      <c r="J122" s="200"/>
      <c r="K122" s="200"/>
      <c r="L122" s="198"/>
      <c r="M122" s="45">
        <v>0</v>
      </c>
      <c r="N122" s="60">
        <v>17.5</v>
      </c>
      <c r="O122" s="60"/>
      <c r="P122" s="60">
        <v>49.95</v>
      </c>
      <c r="Q122" s="60"/>
      <c r="R122" s="60">
        <f t="shared" si="1"/>
        <v>0</v>
      </c>
    </row>
    <row r="123" spans="1:18" ht="14.25" customHeight="1">
      <c r="A123" s="64">
        <v>113</v>
      </c>
      <c r="B123" s="74" t="s">
        <v>470</v>
      </c>
      <c r="C123" s="50"/>
      <c r="D123" s="50"/>
      <c r="E123" s="138" t="s">
        <v>471</v>
      </c>
      <c r="F123" s="50"/>
      <c r="G123" s="52"/>
      <c r="H123" s="54"/>
      <c r="I123" s="216"/>
      <c r="J123" s="200"/>
      <c r="K123" s="200"/>
      <c r="L123" s="198"/>
      <c r="M123" s="45">
        <v>0</v>
      </c>
      <c r="N123" s="60">
        <v>17.5</v>
      </c>
      <c r="O123" s="60"/>
      <c r="P123" s="60">
        <v>49.95</v>
      </c>
      <c r="Q123" s="60"/>
      <c r="R123" s="60">
        <f t="shared" si="1"/>
        <v>0</v>
      </c>
    </row>
    <row r="124" spans="1:18" ht="14.25" customHeight="1">
      <c r="A124" s="64">
        <v>114</v>
      </c>
      <c r="B124" s="74" t="s">
        <v>472</v>
      </c>
      <c r="C124" s="50"/>
      <c r="D124" s="50"/>
      <c r="E124" s="138" t="s">
        <v>37</v>
      </c>
      <c r="F124" s="50"/>
      <c r="G124" s="52"/>
      <c r="H124" s="54"/>
      <c r="I124" s="216"/>
      <c r="J124" s="200"/>
      <c r="K124" s="200"/>
      <c r="L124" s="198"/>
      <c r="M124" s="45">
        <v>0</v>
      </c>
      <c r="N124" s="60">
        <v>13.5</v>
      </c>
      <c r="O124" s="60"/>
      <c r="P124" s="60">
        <v>39.950000000000003</v>
      </c>
      <c r="Q124" s="60"/>
      <c r="R124" s="60">
        <f t="shared" si="1"/>
        <v>0</v>
      </c>
    </row>
    <row r="125" spans="1:18" ht="14.25" customHeight="1">
      <c r="A125" s="64">
        <v>115</v>
      </c>
      <c r="B125" s="74" t="s">
        <v>472</v>
      </c>
      <c r="C125" s="50"/>
      <c r="D125" s="50"/>
      <c r="E125" s="138" t="s">
        <v>376</v>
      </c>
      <c r="F125" s="50"/>
      <c r="G125" s="52"/>
      <c r="H125" s="54"/>
      <c r="I125" s="216"/>
      <c r="J125" s="200"/>
      <c r="K125" s="200"/>
      <c r="L125" s="198"/>
      <c r="M125" s="45">
        <v>0</v>
      </c>
      <c r="N125" s="60">
        <v>13.5</v>
      </c>
      <c r="O125" s="60"/>
      <c r="P125" s="60">
        <v>39.950000000000003</v>
      </c>
      <c r="Q125" s="60"/>
      <c r="R125" s="60">
        <f t="shared" si="1"/>
        <v>0</v>
      </c>
    </row>
    <row r="126" spans="1:18" ht="14.25" customHeight="1">
      <c r="A126" s="64">
        <v>116</v>
      </c>
      <c r="B126" s="74" t="s">
        <v>472</v>
      </c>
      <c r="C126" s="50"/>
      <c r="D126" s="50"/>
      <c r="E126" s="138" t="s">
        <v>43</v>
      </c>
      <c r="F126" s="50"/>
      <c r="G126" s="52"/>
      <c r="H126" s="54"/>
      <c r="I126" s="216"/>
      <c r="J126" s="200"/>
      <c r="K126" s="200"/>
      <c r="L126" s="198"/>
      <c r="M126" s="45">
        <v>0</v>
      </c>
      <c r="N126" s="60">
        <v>13.5</v>
      </c>
      <c r="O126" s="60"/>
      <c r="P126" s="60">
        <v>39.950000000000003</v>
      </c>
      <c r="Q126" s="60"/>
      <c r="R126" s="60">
        <f t="shared" si="1"/>
        <v>0</v>
      </c>
    </row>
    <row r="127" spans="1:18" ht="14.25" customHeight="1">
      <c r="A127" s="64">
        <v>117</v>
      </c>
      <c r="B127" s="76" t="s">
        <v>473</v>
      </c>
      <c r="C127" s="50"/>
      <c r="D127" s="50"/>
      <c r="E127" s="138" t="s">
        <v>423</v>
      </c>
      <c r="F127" s="50"/>
      <c r="G127" s="52"/>
      <c r="H127" s="54"/>
      <c r="I127" s="216"/>
      <c r="J127" s="200"/>
      <c r="K127" s="200"/>
      <c r="L127" s="198"/>
      <c r="M127" s="45">
        <v>0</v>
      </c>
      <c r="N127" s="60">
        <v>13.5</v>
      </c>
      <c r="O127" s="60"/>
      <c r="P127" s="60">
        <v>39.950000000000003</v>
      </c>
      <c r="Q127" s="60"/>
      <c r="R127" s="60">
        <f t="shared" si="1"/>
        <v>0</v>
      </c>
    </row>
    <row r="128" spans="1:18" ht="14.25" customHeight="1">
      <c r="A128" s="64">
        <v>118</v>
      </c>
      <c r="B128" s="76" t="s">
        <v>473</v>
      </c>
      <c r="C128" s="50"/>
      <c r="D128" s="50"/>
      <c r="E128" s="138" t="s">
        <v>474</v>
      </c>
      <c r="F128" s="50"/>
      <c r="G128" s="52"/>
      <c r="H128" s="54"/>
      <c r="I128" s="216"/>
      <c r="J128" s="200"/>
      <c r="K128" s="200"/>
      <c r="L128" s="198"/>
      <c r="M128" s="45">
        <v>0</v>
      </c>
      <c r="N128" s="60">
        <v>13.5</v>
      </c>
      <c r="O128" s="60"/>
      <c r="P128" s="60">
        <v>39.950000000000003</v>
      </c>
      <c r="Q128" s="60"/>
      <c r="R128" s="60">
        <f t="shared" si="1"/>
        <v>0</v>
      </c>
    </row>
    <row r="129" spans="1:18" ht="14.25" customHeight="1">
      <c r="A129" s="64">
        <v>119</v>
      </c>
      <c r="B129" s="77" t="s">
        <v>475</v>
      </c>
      <c r="C129" s="50"/>
      <c r="D129" s="50"/>
      <c r="E129" s="139" t="s">
        <v>52</v>
      </c>
      <c r="F129" s="50"/>
      <c r="G129" s="52"/>
      <c r="H129" s="54"/>
      <c r="I129" s="216"/>
      <c r="J129" s="200"/>
      <c r="K129" s="200"/>
      <c r="L129" s="198"/>
      <c r="M129" s="45">
        <v>0</v>
      </c>
      <c r="N129" s="60">
        <v>13.5</v>
      </c>
      <c r="O129" s="60"/>
      <c r="P129" s="60">
        <v>39.950000000000003</v>
      </c>
      <c r="Q129" s="60"/>
      <c r="R129" s="60">
        <f t="shared" si="1"/>
        <v>0</v>
      </c>
    </row>
    <row r="130" spans="1:18" ht="14.25" customHeight="1">
      <c r="A130" s="64">
        <v>120</v>
      </c>
      <c r="B130" s="77" t="s">
        <v>476</v>
      </c>
      <c r="C130" s="50"/>
      <c r="D130" s="50"/>
      <c r="E130" s="57" t="s">
        <v>37</v>
      </c>
      <c r="F130" s="50"/>
      <c r="G130" s="52"/>
      <c r="H130" s="54"/>
      <c r="I130" s="216"/>
      <c r="J130" s="200"/>
      <c r="K130" s="200"/>
      <c r="L130" s="198"/>
      <c r="M130" s="45">
        <v>0</v>
      </c>
      <c r="N130" s="60">
        <v>13.5</v>
      </c>
      <c r="O130" s="60"/>
      <c r="P130" s="60">
        <v>39.950000000000003</v>
      </c>
      <c r="Q130" s="60"/>
      <c r="R130" s="60">
        <f t="shared" si="1"/>
        <v>0</v>
      </c>
    </row>
    <row r="131" spans="1:18" ht="14.25" customHeight="1">
      <c r="A131" s="64">
        <v>121</v>
      </c>
      <c r="B131" s="77" t="s">
        <v>476</v>
      </c>
      <c r="C131" s="50"/>
      <c r="D131" s="50"/>
      <c r="E131" s="57" t="s">
        <v>376</v>
      </c>
      <c r="F131" s="50"/>
      <c r="G131" s="52"/>
      <c r="H131" s="54"/>
      <c r="I131" s="216"/>
      <c r="J131" s="200"/>
      <c r="K131" s="200"/>
      <c r="L131" s="198"/>
      <c r="M131" s="45">
        <v>0</v>
      </c>
      <c r="N131" s="60">
        <v>13.5</v>
      </c>
      <c r="O131" s="60"/>
      <c r="P131" s="60">
        <v>39.950000000000003</v>
      </c>
      <c r="Q131" s="60"/>
      <c r="R131" s="60">
        <f t="shared" si="1"/>
        <v>0</v>
      </c>
    </row>
    <row r="132" spans="1:18" ht="14.25" customHeight="1">
      <c r="A132" s="64">
        <v>122</v>
      </c>
      <c r="B132" s="77" t="s">
        <v>477</v>
      </c>
      <c r="C132" s="50"/>
      <c r="D132" s="50"/>
      <c r="E132" s="57" t="s">
        <v>37</v>
      </c>
      <c r="F132" s="50"/>
      <c r="G132" s="52"/>
      <c r="H132" s="54"/>
      <c r="I132" s="216"/>
      <c r="J132" s="200"/>
      <c r="K132" s="200"/>
      <c r="L132" s="198"/>
      <c r="M132" s="45">
        <v>0</v>
      </c>
      <c r="N132" s="60">
        <v>9</v>
      </c>
      <c r="O132" s="60"/>
      <c r="P132" s="60">
        <v>24.95</v>
      </c>
      <c r="Q132" s="60"/>
      <c r="R132" s="60">
        <f t="shared" si="1"/>
        <v>0</v>
      </c>
    </row>
    <row r="133" spans="1:18" ht="14.25" customHeight="1">
      <c r="A133" s="64">
        <v>123</v>
      </c>
      <c r="B133" s="77" t="s">
        <v>477</v>
      </c>
      <c r="C133" s="50"/>
      <c r="D133" s="50"/>
      <c r="E133" s="57" t="s">
        <v>478</v>
      </c>
      <c r="F133" s="50"/>
      <c r="G133" s="52"/>
      <c r="H133" s="54"/>
      <c r="I133" s="216"/>
      <c r="J133" s="200"/>
      <c r="K133" s="200"/>
      <c r="L133" s="198"/>
      <c r="M133" s="45">
        <v>0</v>
      </c>
      <c r="N133" s="60">
        <v>9</v>
      </c>
      <c r="O133" s="60"/>
      <c r="P133" s="60">
        <v>24.95</v>
      </c>
      <c r="Q133" s="60"/>
      <c r="R133" s="60">
        <f t="shared" si="1"/>
        <v>0</v>
      </c>
    </row>
    <row r="134" spans="1:18" ht="14.25" customHeight="1">
      <c r="A134" s="64">
        <v>124</v>
      </c>
      <c r="B134" s="77" t="s">
        <v>477</v>
      </c>
      <c r="C134" s="50"/>
      <c r="D134" s="50"/>
      <c r="E134" s="57" t="s">
        <v>52</v>
      </c>
      <c r="F134" s="50"/>
      <c r="G134" s="52"/>
      <c r="H134" s="54"/>
      <c r="I134" s="216"/>
      <c r="J134" s="200"/>
      <c r="K134" s="200"/>
      <c r="L134" s="198"/>
      <c r="M134" s="45">
        <v>0</v>
      </c>
      <c r="N134" s="60">
        <v>9</v>
      </c>
      <c r="O134" s="60"/>
      <c r="P134" s="60">
        <v>24.95</v>
      </c>
      <c r="Q134" s="60"/>
      <c r="R134" s="60">
        <f t="shared" si="1"/>
        <v>0</v>
      </c>
    </row>
    <row r="135" spans="1:18" ht="14.25" customHeight="1">
      <c r="A135" s="64">
        <v>125</v>
      </c>
      <c r="B135" s="77" t="s">
        <v>477</v>
      </c>
      <c r="C135" s="50"/>
      <c r="D135" s="50"/>
      <c r="E135" s="57" t="s">
        <v>43</v>
      </c>
      <c r="F135" s="50"/>
      <c r="G135" s="52"/>
      <c r="H135" s="54"/>
      <c r="I135" s="216"/>
      <c r="J135" s="200"/>
      <c r="K135" s="200"/>
      <c r="L135" s="198"/>
      <c r="M135" s="45">
        <v>0</v>
      </c>
      <c r="N135" s="60">
        <v>9</v>
      </c>
      <c r="O135" s="60"/>
      <c r="P135" s="60">
        <v>24.95</v>
      </c>
      <c r="Q135" s="60"/>
      <c r="R135" s="60">
        <f t="shared" si="1"/>
        <v>0</v>
      </c>
    </row>
    <row r="136" spans="1:18" ht="14.25" customHeight="1">
      <c r="A136" s="64">
        <v>126</v>
      </c>
      <c r="B136" s="77" t="s">
        <v>477</v>
      </c>
      <c r="C136" s="50"/>
      <c r="D136" s="50"/>
      <c r="E136" s="57" t="s">
        <v>45</v>
      </c>
      <c r="F136" s="50"/>
      <c r="G136" s="52"/>
      <c r="H136" s="54"/>
      <c r="I136" s="216"/>
      <c r="J136" s="200"/>
      <c r="K136" s="200"/>
      <c r="L136" s="198"/>
      <c r="M136" s="45">
        <v>0</v>
      </c>
      <c r="N136" s="60">
        <v>9</v>
      </c>
      <c r="O136" s="60"/>
      <c r="P136" s="60">
        <v>24.95</v>
      </c>
      <c r="Q136" s="60"/>
      <c r="R136" s="60">
        <f t="shared" si="1"/>
        <v>0</v>
      </c>
    </row>
    <row r="137" spans="1:18" ht="14.25" customHeight="1">
      <c r="A137" s="64">
        <v>127</v>
      </c>
      <c r="B137" s="77" t="s">
        <v>479</v>
      </c>
      <c r="C137" s="50"/>
      <c r="D137" s="50"/>
      <c r="E137" s="57" t="s">
        <v>37</v>
      </c>
      <c r="F137" s="50"/>
      <c r="G137" s="52"/>
      <c r="H137" s="54"/>
      <c r="I137" s="216"/>
      <c r="J137" s="200"/>
      <c r="K137" s="200"/>
      <c r="L137" s="198"/>
      <c r="M137" s="45">
        <v>0</v>
      </c>
      <c r="N137" s="60">
        <v>14.5</v>
      </c>
      <c r="O137" s="60"/>
      <c r="P137" s="60">
        <v>39.950000000000003</v>
      </c>
      <c r="Q137" s="60"/>
      <c r="R137" s="60">
        <f t="shared" si="1"/>
        <v>0</v>
      </c>
    </row>
    <row r="138" spans="1:18" ht="14.25" customHeight="1">
      <c r="A138" s="64">
        <v>128</v>
      </c>
      <c r="B138" s="77" t="s">
        <v>479</v>
      </c>
      <c r="C138" s="50"/>
      <c r="D138" s="50"/>
      <c r="E138" s="57" t="s">
        <v>469</v>
      </c>
      <c r="F138" s="50"/>
      <c r="G138" s="52"/>
      <c r="H138" s="54"/>
      <c r="I138" s="216"/>
      <c r="J138" s="200"/>
      <c r="K138" s="200"/>
      <c r="L138" s="198"/>
      <c r="M138" s="45">
        <v>0</v>
      </c>
      <c r="N138" s="60">
        <v>14.5</v>
      </c>
      <c r="O138" s="60"/>
      <c r="P138" s="60">
        <v>39.950000000000003</v>
      </c>
      <c r="Q138" s="60"/>
      <c r="R138" s="60">
        <f t="shared" si="1"/>
        <v>0</v>
      </c>
    </row>
    <row r="139" spans="1:18" ht="14.25" customHeight="1">
      <c r="A139" s="64">
        <v>129</v>
      </c>
      <c r="B139" s="77" t="s">
        <v>479</v>
      </c>
      <c r="C139" s="50"/>
      <c r="D139" s="50"/>
      <c r="E139" s="57" t="s">
        <v>392</v>
      </c>
      <c r="F139" s="50"/>
      <c r="G139" s="52"/>
      <c r="H139" s="54"/>
      <c r="I139" s="216"/>
      <c r="J139" s="200"/>
      <c r="K139" s="200"/>
      <c r="L139" s="198"/>
      <c r="M139" s="45">
        <v>0</v>
      </c>
      <c r="N139" s="60">
        <v>14.5</v>
      </c>
      <c r="O139" s="60"/>
      <c r="P139" s="60">
        <v>39.950000000000003</v>
      </c>
      <c r="Q139" s="60"/>
      <c r="R139" s="60">
        <f t="shared" si="1"/>
        <v>0</v>
      </c>
    </row>
    <row r="140" spans="1:18" ht="14.25" customHeight="1">
      <c r="A140" s="64">
        <v>130</v>
      </c>
      <c r="B140" s="77" t="s">
        <v>480</v>
      </c>
      <c r="C140" s="50"/>
      <c r="D140" s="50"/>
      <c r="E140" s="57" t="s">
        <v>469</v>
      </c>
      <c r="F140" s="50"/>
      <c r="G140" s="52"/>
      <c r="H140" s="54"/>
      <c r="I140" s="216"/>
      <c r="J140" s="200"/>
      <c r="K140" s="200"/>
      <c r="L140" s="198"/>
      <c r="M140" s="45">
        <v>0</v>
      </c>
      <c r="N140" s="60">
        <v>16.5</v>
      </c>
      <c r="O140" s="60"/>
      <c r="P140" s="60">
        <v>49.95</v>
      </c>
      <c r="Q140" s="60"/>
      <c r="R140" s="60">
        <f t="shared" si="1"/>
        <v>0</v>
      </c>
    </row>
    <row r="141" spans="1:18" ht="14.25" customHeight="1">
      <c r="A141" s="64">
        <v>131</v>
      </c>
      <c r="B141" s="77" t="s">
        <v>480</v>
      </c>
      <c r="C141" s="50"/>
      <c r="D141" s="50"/>
      <c r="E141" s="57" t="s">
        <v>392</v>
      </c>
      <c r="F141" s="50"/>
      <c r="G141" s="52"/>
      <c r="H141" s="54"/>
      <c r="I141" s="216"/>
      <c r="J141" s="200"/>
      <c r="K141" s="200"/>
      <c r="L141" s="198"/>
      <c r="M141" s="45">
        <v>0</v>
      </c>
      <c r="N141" s="60">
        <v>16.5</v>
      </c>
      <c r="O141" s="60"/>
      <c r="P141" s="60">
        <v>49.95</v>
      </c>
      <c r="Q141" s="60"/>
      <c r="R141" s="60">
        <f t="shared" si="1"/>
        <v>0</v>
      </c>
    </row>
    <row r="142" spans="1:18" ht="14.25" customHeight="1">
      <c r="A142" s="64">
        <v>132</v>
      </c>
      <c r="B142" s="77" t="s">
        <v>481</v>
      </c>
      <c r="C142" s="50"/>
      <c r="D142" s="50"/>
      <c r="E142" s="105" t="s">
        <v>392</v>
      </c>
      <c r="F142" s="50"/>
      <c r="G142" s="52"/>
      <c r="H142" s="54"/>
      <c r="I142" s="216"/>
      <c r="J142" s="200"/>
      <c r="K142" s="200"/>
      <c r="L142" s="198"/>
      <c r="M142" s="45">
        <v>0</v>
      </c>
      <c r="N142" s="60">
        <v>17</v>
      </c>
      <c r="O142" s="60"/>
      <c r="P142" s="60">
        <v>59.95</v>
      </c>
      <c r="Q142" s="60"/>
      <c r="R142" s="60">
        <f t="shared" si="1"/>
        <v>0</v>
      </c>
    </row>
    <row r="143" spans="1:18" ht="14.25" customHeight="1">
      <c r="A143" s="64">
        <v>133</v>
      </c>
      <c r="B143" s="77" t="s">
        <v>482</v>
      </c>
      <c r="C143" s="50"/>
      <c r="D143" s="50"/>
      <c r="E143" s="105" t="s">
        <v>392</v>
      </c>
      <c r="F143" s="50"/>
      <c r="G143" s="52"/>
      <c r="H143" s="54"/>
      <c r="I143" s="216"/>
      <c r="J143" s="200"/>
      <c r="K143" s="200"/>
      <c r="L143" s="198"/>
      <c r="M143" s="45">
        <v>0</v>
      </c>
      <c r="N143" s="60">
        <v>17</v>
      </c>
      <c r="O143" s="60"/>
      <c r="P143" s="60">
        <v>59.95</v>
      </c>
      <c r="Q143" s="60"/>
      <c r="R143" s="60">
        <f t="shared" si="1"/>
        <v>0</v>
      </c>
    </row>
    <row r="144" spans="1:18" ht="14.25" customHeight="1">
      <c r="A144" s="64">
        <v>134</v>
      </c>
      <c r="B144" s="77" t="s">
        <v>483</v>
      </c>
      <c r="C144" s="50"/>
      <c r="D144" s="50"/>
      <c r="E144" s="105" t="s">
        <v>392</v>
      </c>
      <c r="F144" s="50"/>
      <c r="G144" s="52"/>
      <c r="H144" s="54"/>
      <c r="I144" s="216"/>
      <c r="J144" s="200"/>
      <c r="K144" s="200"/>
      <c r="L144" s="198"/>
      <c r="M144" s="45">
        <v>0</v>
      </c>
      <c r="N144" s="60">
        <v>17</v>
      </c>
      <c r="O144" s="60"/>
      <c r="P144" s="60">
        <v>59.95</v>
      </c>
      <c r="Q144" s="60"/>
      <c r="R144" s="60">
        <f t="shared" si="1"/>
        <v>0</v>
      </c>
    </row>
    <row r="145" spans="1:18" ht="14.25" customHeight="1">
      <c r="A145" s="64">
        <v>135</v>
      </c>
      <c r="B145" s="81" t="s">
        <v>484</v>
      </c>
      <c r="C145" s="50"/>
      <c r="D145" s="50"/>
      <c r="E145" s="105" t="s">
        <v>389</v>
      </c>
      <c r="F145" s="50"/>
      <c r="G145" s="52"/>
      <c r="H145" s="54"/>
      <c r="I145" s="216"/>
      <c r="J145" s="200"/>
      <c r="K145" s="200"/>
      <c r="L145" s="198"/>
      <c r="M145" s="45">
        <v>0</v>
      </c>
      <c r="N145" s="60">
        <v>27.5</v>
      </c>
      <c r="O145" s="60"/>
      <c r="P145" s="60">
        <v>69.95</v>
      </c>
      <c r="Q145" s="60"/>
      <c r="R145" s="60">
        <f t="shared" si="1"/>
        <v>0</v>
      </c>
    </row>
    <row r="146" spans="1:18" ht="14.25" customHeight="1">
      <c r="A146" s="91"/>
      <c r="B146" s="140"/>
      <c r="C146" s="92"/>
      <c r="D146" s="92"/>
      <c r="E146" s="112"/>
      <c r="F146" s="92"/>
      <c r="G146" s="92"/>
      <c r="H146" s="110"/>
      <c r="I146" s="249" t="s">
        <v>154</v>
      </c>
      <c r="J146" s="250"/>
      <c r="K146" s="251"/>
      <c r="L146" s="252">
        <f>SUM(M11:M145)</f>
        <v>0</v>
      </c>
      <c r="M146" s="251"/>
      <c r="N146" s="253"/>
      <c r="O146" s="209" t="s">
        <v>158</v>
      </c>
      <c r="P146" s="198"/>
      <c r="Q146" s="207">
        <f>SUM(R11:R145)</f>
        <v>0</v>
      </c>
      <c r="R146" s="236"/>
    </row>
    <row r="147" spans="1:18" ht="14.25" customHeight="1">
      <c r="A147" s="91"/>
      <c r="B147" s="140"/>
      <c r="C147" s="92"/>
      <c r="D147" s="92"/>
      <c r="E147" s="112"/>
      <c r="F147" s="92"/>
      <c r="G147" s="92"/>
      <c r="H147" s="110"/>
      <c r="I147" s="248"/>
      <c r="J147" s="200"/>
      <c r="K147" s="200"/>
      <c r="L147" s="200"/>
      <c r="M147" s="198"/>
      <c r="N147" s="205"/>
      <c r="O147" s="203" t="s">
        <v>160</v>
      </c>
      <c r="P147" s="198"/>
      <c r="Q147" s="208">
        <f>Q146*1.1</f>
        <v>0</v>
      </c>
      <c r="R147" s="236"/>
    </row>
    <row r="148" spans="1:18" ht="14.25" customHeight="1">
      <c r="A148" s="91"/>
      <c r="B148" s="140"/>
      <c r="C148" s="92"/>
      <c r="D148" s="92"/>
      <c r="E148" s="112"/>
      <c r="F148" s="92"/>
      <c r="G148" s="92"/>
      <c r="H148" s="110"/>
      <c r="I148" s="247" t="s">
        <v>162</v>
      </c>
      <c r="J148" s="200"/>
      <c r="K148" s="200"/>
      <c r="L148" s="200"/>
      <c r="M148" s="198"/>
      <c r="N148" s="205"/>
      <c r="O148" s="209" t="s">
        <v>163</v>
      </c>
      <c r="P148" s="198"/>
      <c r="Q148" s="207">
        <f>SUM(Q147-Q146)</f>
        <v>0</v>
      </c>
      <c r="R148" s="236"/>
    </row>
    <row r="149" spans="1:18" ht="14.25" customHeight="1">
      <c r="A149" s="91"/>
      <c r="B149" s="140"/>
      <c r="C149" s="92"/>
      <c r="D149" s="92"/>
      <c r="E149" s="112"/>
      <c r="F149" s="92"/>
      <c r="G149" s="92"/>
      <c r="H149" s="110"/>
      <c r="I149" s="237" t="s">
        <v>166</v>
      </c>
      <c r="J149" s="238"/>
      <c r="K149" s="239" t="s">
        <v>168</v>
      </c>
      <c r="L149" s="240"/>
      <c r="M149" s="241"/>
      <c r="N149" s="205"/>
      <c r="O149" s="213"/>
      <c r="P149" s="198"/>
      <c r="Q149" s="214"/>
      <c r="R149" s="236"/>
    </row>
    <row r="150" spans="1:18" ht="14.25" customHeight="1">
      <c r="A150" s="91"/>
      <c r="B150" s="140"/>
      <c r="C150" s="92"/>
      <c r="D150" s="92"/>
      <c r="E150" s="112"/>
      <c r="F150" s="92"/>
      <c r="G150" s="92"/>
      <c r="H150" s="110"/>
      <c r="I150" s="242" t="s">
        <v>169</v>
      </c>
      <c r="J150" s="243"/>
      <c r="K150" s="244" t="s">
        <v>171</v>
      </c>
      <c r="L150" s="245"/>
      <c r="M150" s="246"/>
      <c r="N150" s="205"/>
      <c r="O150" s="209" t="s">
        <v>173</v>
      </c>
      <c r="P150" s="198"/>
      <c r="Q150" s="207">
        <v>0</v>
      </c>
      <c r="R150" s="236"/>
    </row>
    <row r="151" spans="1:18" ht="14.25" customHeight="1">
      <c r="A151" s="91"/>
      <c r="B151" s="140"/>
      <c r="C151" s="92"/>
      <c r="D151" s="92"/>
      <c r="E151" s="112"/>
      <c r="F151" s="92"/>
      <c r="G151" s="92"/>
      <c r="H151" s="110"/>
      <c r="I151" s="242" t="s">
        <v>175</v>
      </c>
      <c r="J151" s="243"/>
      <c r="K151" s="255" t="s">
        <v>176</v>
      </c>
      <c r="L151" s="245"/>
      <c r="M151" s="246"/>
      <c r="N151" s="205"/>
      <c r="O151" s="209" t="s">
        <v>178</v>
      </c>
      <c r="P151" s="198"/>
      <c r="Q151" s="207">
        <v>0</v>
      </c>
      <c r="R151" s="236"/>
    </row>
    <row r="152" spans="1:18" ht="14.25" customHeight="1">
      <c r="A152" s="113"/>
      <c r="B152" s="141"/>
      <c r="C152" s="115"/>
      <c r="D152" s="115"/>
      <c r="E152" s="116"/>
      <c r="F152" s="115"/>
      <c r="G152" s="115"/>
      <c r="H152" s="117"/>
      <c r="I152" s="256" t="s">
        <v>181</v>
      </c>
      <c r="J152" s="257"/>
      <c r="K152" s="258">
        <v>258283095</v>
      </c>
      <c r="L152" s="259"/>
      <c r="M152" s="260"/>
      <c r="N152" s="254"/>
      <c r="O152" s="201" t="s">
        <v>182</v>
      </c>
      <c r="P152" s="198"/>
      <c r="Q152" s="202">
        <f>Q147+Q151</f>
        <v>0</v>
      </c>
      <c r="R152" s="236"/>
    </row>
    <row r="153" spans="1:18" ht="14.25" customHeight="1">
      <c r="B153" s="109"/>
    </row>
    <row r="154" spans="1:18" ht="14.25" customHeight="1">
      <c r="B154" s="109"/>
    </row>
    <row r="155" spans="1:18" ht="14.25" customHeight="1">
      <c r="B155" s="109"/>
    </row>
    <row r="156" spans="1:18" ht="14.25" customHeight="1">
      <c r="B156" s="109"/>
    </row>
    <row r="157" spans="1:18" ht="14.25" customHeight="1">
      <c r="B157" s="109"/>
    </row>
    <row r="158" spans="1:18" ht="14.25" customHeight="1">
      <c r="B158" s="109"/>
    </row>
    <row r="159" spans="1:18" ht="14.25" customHeight="1">
      <c r="B159" s="109"/>
    </row>
    <row r="160" spans="1:18" ht="14.25" customHeight="1">
      <c r="B160" s="109"/>
    </row>
    <row r="161" spans="2:2" ht="14.25" customHeight="1">
      <c r="B161" s="109"/>
    </row>
    <row r="162" spans="2:2" ht="14.25" customHeight="1">
      <c r="B162" s="109"/>
    </row>
    <row r="163" spans="2:2" ht="14.25" customHeight="1">
      <c r="B163" s="109"/>
    </row>
    <row r="164" spans="2:2" ht="21.75" customHeight="1">
      <c r="B164" s="109"/>
    </row>
    <row r="165" spans="2:2" ht="15" customHeight="1">
      <c r="B165" s="109"/>
    </row>
    <row r="166" spans="2:2" ht="15.75" customHeight="1">
      <c r="B166" s="109"/>
    </row>
    <row r="167" spans="2:2" ht="15.75" customHeight="1">
      <c r="B167" s="109"/>
    </row>
    <row r="168" spans="2:2" ht="15.75" customHeight="1">
      <c r="B168" s="109"/>
    </row>
    <row r="169" spans="2:2" ht="15.75" customHeight="1">
      <c r="B169" s="109"/>
    </row>
    <row r="170" spans="2:2" ht="15.75" customHeight="1">
      <c r="B170" s="109"/>
    </row>
    <row r="171" spans="2:2" ht="15.75" customHeight="1">
      <c r="B171" s="109"/>
    </row>
    <row r="172" spans="2:2" ht="15.75" customHeight="1">
      <c r="B172" s="109"/>
    </row>
    <row r="173" spans="2:2" ht="15.75" customHeight="1">
      <c r="B173" s="109"/>
    </row>
    <row r="174" spans="2:2" ht="15.75" customHeight="1">
      <c r="B174" s="109"/>
    </row>
    <row r="175" spans="2:2" ht="15.75" customHeight="1">
      <c r="B175" s="109"/>
    </row>
    <row r="176" spans="2:2" ht="15.75" customHeight="1">
      <c r="B176" s="109"/>
    </row>
    <row r="177" spans="2:2" ht="15.75" customHeight="1">
      <c r="B177" s="109"/>
    </row>
    <row r="178" spans="2:2" ht="15.75" customHeight="1">
      <c r="B178" s="109"/>
    </row>
    <row r="179" spans="2:2" ht="15.75" customHeight="1">
      <c r="B179" s="109"/>
    </row>
    <row r="180" spans="2:2" ht="15.75" customHeight="1">
      <c r="B180" s="109"/>
    </row>
    <row r="181" spans="2:2" ht="15.75" customHeight="1">
      <c r="B181" s="109"/>
    </row>
    <row r="182" spans="2:2" ht="15.75" customHeight="1">
      <c r="B182" s="109"/>
    </row>
    <row r="183" spans="2:2" ht="15.75" customHeight="1">
      <c r="B183" s="109"/>
    </row>
    <row r="184" spans="2:2" ht="15.75" customHeight="1">
      <c r="B184" s="109"/>
    </row>
    <row r="185" spans="2:2" ht="15.75" customHeight="1">
      <c r="B185" s="109"/>
    </row>
    <row r="186" spans="2:2" ht="15.75" customHeight="1">
      <c r="B186" s="109"/>
    </row>
    <row r="187" spans="2:2" ht="15.75" customHeight="1">
      <c r="B187" s="109"/>
    </row>
    <row r="188" spans="2:2" ht="15.75" customHeight="1">
      <c r="B188" s="109"/>
    </row>
    <row r="189" spans="2:2" ht="15.75" customHeight="1">
      <c r="B189" s="109"/>
    </row>
    <row r="190" spans="2:2" ht="15.75" customHeight="1">
      <c r="B190" s="109"/>
    </row>
    <row r="191" spans="2:2" ht="15.75" customHeight="1">
      <c r="B191" s="109"/>
    </row>
    <row r="192" spans="2:2" ht="15.75" customHeight="1">
      <c r="B192" s="109"/>
    </row>
    <row r="193" spans="2:2" ht="15.75" customHeight="1">
      <c r="B193" s="109"/>
    </row>
    <row r="194" spans="2:2" ht="15.75" customHeight="1">
      <c r="B194" s="109"/>
    </row>
    <row r="195" spans="2:2" ht="15.75" customHeight="1">
      <c r="B195" s="109"/>
    </row>
    <row r="196" spans="2:2" ht="15.75" customHeight="1">
      <c r="B196" s="109"/>
    </row>
    <row r="197" spans="2:2" ht="15.75" customHeight="1">
      <c r="B197" s="109"/>
    </row>
    <row r="198" spans="2:2" ht="15.75" customHeight="1">
      <c r="B198" s="109"/>
    </row>
    <row r="199" spans="2:2" ht="15.75" customHeight="1">
      <c r="B199" s="109"/>
    </row>
    <row r="200" spans="2:2" ht="15.75" customHeight="1">
      <c r="B200" s="109"/>
    </row>
    <row r="201" spans="2:2" ht="15.75" customHeight="1">
      <c r="B201" s="109"/>
    </row>
    <row r="202" spans="2:2" ht="15.75" customHeight="1">
      <c r="B202" s="109"/>
    </row>
    <row r="203" spans="2:2" ht="15.75" customHeight="1">
      <c r="B203" s="109"/>
    </row>
    <row r="204" spans="2:2" ht="15.75" customHeight="1">
      <c r="B204" s="109"/>
    </row>
    <row r="205" spans="2:2" ht="15.75" customHeight="1">
      <c r="B205" s="109"/>
    </row>
    <row r="206" spans="2:2" ht="15.75" customHeight="1">
      <c r="B206" s="109"/>
    </row>
    <row r="207" spans="2:2" ht="15.75" customHeight="1">
      <c r="B207" s="109"/>
    </row>
    <row r="208" spans="2:2" ht="15.75" customHeight="1">
      <c r="B208" s="109"/>
    </row>
    <row r="209" spans="2:2" ht="15.75" customHeight="1">
      <c r="B209" s="109"/>
    </row>
    <row r="210" spans="2:2" ht="15.75" customHeight="1">
      <c r="B210" s="109"/>
    </row>
    <row r="211" spans="2:2" ht="15.75" customHeight="1">
      <c r="B211" s="109"/>
    </row>
    <row r="212" spans="2:2" ht="15.75" customHeight="1">
      <c r="B212" s="109"/>
    </row>
    <row r="213" spans="2:2" ht="15.75" customHeight="1">
      <c r="B213" s="109"/>
    </row>
    <row r="214" spans="2:2" ht="15.75" customHeight="1">
      <c r="B214" s="109"/>
    </row>
    <row r="215" spans="2:2" ht="15.75" customHeight="1">
      <c r="B215" s="109"/>
    </row>
    <row r="216" spans="2:2" ht="15.75" customHeight="1">
      <c r="B216" s="109"/>
    </row>
    <row r="217" spans="2:2" ht="15.75" customHeight="1">
      <c r="B217" s="109"/>
    </row>
    <row r="218" spans="2:2" ht="15.75" customHeight="1">
      <c r="B218" s="109"/>
    </row>
    <row r="219" spans="2:2" ht="15.75" customHeight="1">
      <c r="B219" s="109"/>
    </row>
    <row r="220" spans="2:2" ht="15.75" customHeight="1">
      <c r="B220" s="109"/>
    </row>
    <row r="221" spans="2:2" ht="15.75" customHeight="1">
      <c r="B221" s="109"/>
    </row>
    <row r="222" spans="2:2" ht="15.75" customHeight="1">
      <c r="B222" s="109"/>
    </row>
    <row r="223" spans="2:2" ht="15.75" customHeight="1">
      <c r="B223" s="109"/>
    </row>
    <row r="224" spans="2:2" ht="15.75" customHeight="1">
      <c r="B224" s="109"/>
    </row>
    <row r="225" spans="2:2" ht="15.75" customHeight="1">
      <c r="B225" s="109"/>
    </row>
    <row r="226" spans="2:2" ht="15.75" customHeight="1">
      <c r="B226" s="109"/>
    </row>
    <row r="227" spans="2:2" ht="15.75" customHeight="1">
      <c r="B227" s="109"/>
    </row>
    <row r="228" spans="2:2" ht="15.75" customHeight="1">
      <c r="B228" s="109"/>
    </row>
    <row r="229" spans="2:2" ht="15.75" customHeight="1">
      <c r="B229" s="109"/>
    </row>
    <row r="230" spans="2:2" ht="15.75" customHeight="1">
      <c r="B230" s="109"/>
    </row>
    <row r="231" spans="2:2" ht="15.75" customHeight="1">
      <c r="B231" s="109"/>
    </row>
    <row r="232" spans="2:2" ht="15.75" customHeight="1">
      <c r="B232" s="109"/>
    </row>
    <row r="233" spans="2:2" ht="15.75" customHeight="1">
      <c r="B233" s="109"/>
    </row>
    <row r="234" spans="2:2" ht="15.75" customHeight="1">
      <c r="B234" s="109"/>
    </row>
    <row r="235" spans="2:2" ht="15.75" customHeight="1">
      <c r="B235" s="109"/>
    </row>
    <row r="236" spans="2:2" ht="15.75" customHeight="1">
      <c r="B236" s="109"/>
    </row>
    <row r="237" spans="2:2" ht="15.75" customHeight="1">
      <c r="B237" s="109"/>
    </row>
    <row r="238" spans="2:2" ht="15.75" customHeight="1">
      <c r="B238" s="109"/>
    </row>
    <row r="239" spans="2:2" ht="15.75" customHeight="1">
      <c r="B239" s="109"/>
    </row>
    <row r="240" spans="2:2" ht="15.75" customHeight="1">
      <c r="B240" s="109"/>
    </row>
    <row r="241" spans="2:2" ht="15.75" customHeight="1">
      <c r="B241" s="109"/>
    </row>
    <row r="242" spans="2:2" ht="15.75" customHeight="1">
      <c r="B242" s="109"/>
    </row>
    <row r="243" spans="2:2" ht="15.75" customHeight="1">
      <c r="B243" s="109"/>
    </row>
    <row r="244" spans="2:2" ht="15.75" customHeight="1">
      <c r="B244" s="109"/>
    </row>
    <row r="245" spans="2:2" ht="15.75" customHeight="1">
      <c r="B245" s="109"/>
    </row>
    <row r="246" spans="2:2" ht="15.75" customHeight="1">
      <c r="B246" s="109"/>
    </row>
    <row r="247" spans="2:2" ht="15.75" customHeight="1">
      <c r="B247" s="109"/>
    </row>
    <row r="248" spans="2:2" ht="15.75" customHeight="1">
      <c r="B248" s="109"/>
    </row>
    <row r="249" spans="2:2" ht="15.75" customHeight="1">
      <c r="B249" s="109"/>
    </row>
    <row r="250" spans="2:2" ht="15.75" customHeight="1">
      <c r="B250" s="109"/>
    </row>
    <row r="251" spans="2:2" ht="15.75" customHeight="1">
      <c r="B251" s="109"/>
    </row>
    <row r="252" spans="2:2" ht="15.75" customHeight="1">
      <c r="B252" s="109"/>
    </row>
    <row r="253" spans="2:2" ht="15.75" customHeight="1">
      <c r="B253" s="109"/>
    </row>
    <row r="254" spans="2:2" ht="15.75" customHeight="1">
      <c r="B254" s="109"/>
    </row>
    <row r="255" spans="2:2" ht="15.75" customHeight="1">
      <c r="B255" s="109"/>
    </row>
    <row r="256" spans="2:2" ht="15.75" customHeight="1">
      <c r="B256" s="109"/>
    </row>
    <row r="257" spans="2:2" ht="15.75" customHeight="1">
      <c r="B257" s="109"/>
    </row>
    <row r="258" spans="2:2" ht="15.75" customHeight="1">
      <c r="B258" s="109"/>
    </row>
    <row r="259" spans="2:2" ht="15.75" customHeight="1">
      <c r="B259" s="109"/>
    </row>
    <row r="260" spans="2:2" ht="15.75" customHeight="1">
      <c r="B260" s="109"/>
    </row>
    <row r="261" spans="2:2" ht="15.75" customHeight="1">
      <c r="B261" s="109"/>
    </row>
    <row r="262" spans="2:2" ht="15.75" customHeight="1">
      <c r="B262" s="109"/>
    </row>
    <row r="263" spans="2:2" ht="15.75" customHeight="1">
      <c r="B263" s="109"/>
    </row>
    <row r="264" spans="2:2" ht="15.75" customHeight="1">
      <c r="B264" s="109"/>
    </row>
    <row r="265" spans="2:2" ht="15.75" customHeight="1">
      <c r="B265" s="109"/>
    </row>
    <row r="266" spans="2:2" ht="15.75" customHeight="1">
      <c r="B266" s="109"/>
    </row>
    <row r="267" spans="2:2" ht="15.75" customHeight="1">
      <c r="B267" s="109"/>
    </row>
    <row r="268" spans="2:2" ht="15.75" customHeight="1">
      <c r="B268" s="109"/>
    </row>
    <row r="269" spans="2:2" ht="15.75" customHeight="1">
      <c r="B269" s="109"/>
    </row>
    <row r="270" spans="2:2" ht="15.75" customHeight="1">
      <c r="B270" s="109"/>
    </row>
    <row r="271" spans="2:2" ht="15.75" customHeight="1">
      <c r="B271" s="109"/>
    </row>
    <row r="272" spans="2:2" ht="15.75" customHeight="1">
      <c r="B272" s="109"/>
    </row>
    <row r="273" spans="2:2" ht="15.75" customHeight="1">
      <c r="B273" s="109"/>
    </row>
    <row r="274" spans="2:2" ht="15.75" customHeight="1">
      <c r="B274" s="109"/>
    </row>
    <row r="275" spans="2:2" ht="15.75" customHeight="1">
      <c r="B275" s="109"/>
    </row>
    <row r="276" spans="2:2" ht="15.75" customHeight="1">
      <c r="B276" s="109"/>
    </row>
    <row r="277" spans="2:2" ht="15.75" customHeight="1">
      <c r="B277" s="109"/>
    </row>
    <row r="278" spans="2:2" ht="15.75" customHeight="1">
      <c r="B278" s="109"/>
    </row>
    <row r="279" spans="2:2" ht="15.75" customHeight="1">
      <c r="B279" s="109"/>
    </row>
    <row r="280" spans="2:2" ht="15.75" customHeight="1">
      <c r="B280" s="109"/>
    </row>
    <row r="281" spans="2:2" ht="15.75" customHeight="1">
      <c r="B281" s="109"/>
    </row>
    <row r="282" spans="2:2" ht="15.75" customHeight="1">
      <c r="B282" s="109"/>
    </row>
    <row r="283" spans="2:2" ht="15.75" customHeight="1">
      <c r="B283" s="109"/>
    </row>
    <row r="284" spans="2:2" ht="15.75" customHeight="1">
      <c r="B284" s="109"/>
    </row>
    <row r="285" spans="2:2" ht="15.75" customHeight="1">
      <c r="B285" s="109"/>
    </row>
    <row r="286" spans="2:2" ht="15.75" customHeight="1">
      <c r="B286" s="109"/>
    </row>
    <row r="287" spans="2:2" ht="15.75" customHeight="1">
      <c r="B287" s="109"/>
    </row>
    <row r="288" spans="2:2" ht="15.75" customHeight="1">
      <c r="B288" s="109"/>
    </row>
    <row r="289" spans="2:2" ht="15.75" customHeight="1">
      <c r="B289" s="109"/>
    </row>
    <row r="290" spans="2:2" ht="15.75" customHeight="1">
      <c r="B290" s="109"/>
    </row>
    <row r="291" spans="2:2" ht="15.75" customHeight="1">
      <c r="B291" s="109"/>
    </row>
    <row r="292" spans="2:2" ht="15.75" customHeight="1">
      <c r="B292" s="109"/>
    </row>
    <row r="293" spans="2:2" ht="15.75" customHeight="1">
      <c r="B293" s="109"/>
    </row>
    <row r="294" spans="2:2" ht="15.75" customHeight="1">
      <c r="B294" s="109"/>
    </row>
    <row r="295" spans="2:2" ht="15.75" customHeight="1">
      <c r="B295" s="109"/>
    </row>
    <row r="296" spans="2:2" ht="15.75" customHeight="1">
      <c r="B296" s="109"/>
    </row>
    <row r="297" spans="2:2" ht="15.75" customHeight="1">
      <c r="B297" s="109"/>
    </row>
    <row r="298" spans="2:2" ht="15.75" customHeight="1">
      <c r="B298" s="109"/>
    </row>
    <row r="299" spans="2:2" ht="15.75" customHeight="1">
      <c r="B299" s="109"/>
    </row>
    <row r="300" spans="2:2" ht="15.75" customHeight="1">
      <c r="B300" s="109"/>
    </row>
    <row r="301" spans="2:2" ht="15.75" customHeight="1">
      <c r="B301" s="109"/>
    </row>
    <row r="302" spans="2:2" ht="15.75" customHeight="1">
      <c r="B302" s="109"/>
    </row>
    <row r="303" spans="2:2" ht="15.75" customHeight="1">
      <c r="B303" s="109"/>
    </row>
    <row r="304" spans="2:2" ht="15.75" customHeight="1">
      <c r="B304" s="109"/>
    </row>
    <row r="305" spans="2:2" ht="15.75" customHeight="1">
      <c r="B305" s="109"/>
    </row>
    <row r="306" spans="2:2" ht="15.75" customHeight="1">
      <c r="B306" s="109"/>
    </row>
    <row r="307" spans="2:2" ht="15.75" customHeight="1">
      <c r="B307" s="109"/>
    </row>
    <row r="308" spans="2:2" ht="15.75" customHeight="1">
      <c r="B308" s="109"/>
    </row>
    <row r="309" spans="2:2" ht="15.75" customHeight="1">
      <c r="B309" s="109"/>
    </row>
    <row r="310" spans="2:2" ht="15.75" customHeight="1">
      <c r="B310" s="109"/>
    </row>
    <row r="311" spans="2:2" ht="15.75" customHeight="1">
      <c r="B311" s="109"/>
    </row>
    <row r="312" spans="2:2" ht="15.75" customHeight="1">
      <c r="B312" s="109"/>
    </row>
    <row r="313" spans="2:2" ht="15.75" customHeight="1">
      <c r="B313" s="109"/>
    </row>
    <row r="314" spans="2:2" ht="15.75" customHeight="1">
      <c r="B314" s="109"/>
    </row>
    <row r="315" spans="2:2" ht="15.75" customHeight="1">
      <c r="B315" s="109"/>
    </row>
    <row r="316" spans="2:2" ht="15.75" customHeight="1">
      <c r="B316" s="109"/>
    </row>
    <row r="317" spans="2:2" ht="15.75" customHeight="1">
      <c r="B317" s="109"/>
    </row>
    <row r="318" spans="2:2" ht="15.75" customHeight="1">
      <c r="B318" s="109"/>
    </row>
    <row r="319" spans="2:2" ht="15.75" customHeight="1">
      <c r="B319" s="109"/>
    </row>
    <row r="320" spans="2:2" ht="15.75" customHeight="1">
      <c r="B320" s="109"/>
    </row>
    <row r="321" spans="2:2" ht="15.75" customHeight="1">
      <c r="B321" s="109"/>
    </row>
    <row r="322" spans="2:2" ht="15.75" customHeight="1">
      <c r="B322" s="109"/>
    </row>
    <row r="323" spans="2:2" ht="15.75" customHeight="1">
      <c r="B323" s="109"/>
    </row>
    <row r="324" spans="2:2" ht="15.75" customHeight="1">
      <c r="B324" s="109"/>
    </row>
    <row r="325" spans="2:2" ht="15.75" customHeight="1">
      <c r="B325" s="109"/>
    </row>
    <row r="326" spans="2:2" ht="15.75" customHeight="1">
      <c r="B326" s="109"/>
    </row>
    <row r="327" spans="2:2" ht="15.75" customHeight="1">
      <c r="B327" s="109"/>
    </row>
    <row r="328" spans="2:2" ht="15.75" customHeight="1">
      <c r="B328" s="109"/>
    </row>
    <row r="329" spans="2:2" ht="15.75" customHeight="1">
      <c r="B329" s="109"/>
    </row>
    <row r="330" spans="2:2" ht="15.75" customHeight="1">
      <c r="B330" s="109"/>
    </row>
    <row r="331" spans="2:2" ht="15.75" customHeight="1">
      <c r="B331" s="109"/>
    </row>
    <row r="332" spans="2:2" ht="15.75" customHeight="1">
      <c r="B332" s="109"/>
    </row>
    <row r="333" spans="2:2" ht="15.75" customHeight="1">
      <c r="B333" s="109"/>
    </row>
    <row r="334" spans="2:2" ht="15.75" customHeight="1">
      <c r="B334" s="109"/>
    </row>
    <row r="335" spans="2:2" ht="15.75" customHeight="1">
      <c r="B335" s="109"/>
    </row>
    <row r="336" spans="2:2" ht="15.75" customHeight="1">
      <c r="B336" s="109"/>
    </row>
    <row r="337" spans="2:2" ht="15.75" customHeight="1">
      <c r="B337" s="109"/>
    </row>
    <row r="338" spans="2:2" ht="15.75" customHeight="1">
      <c r="B338" s="109"/>
    </row>
    <row r="339" spans="2:2" ht="15.75" customHeight="1">
      <c r="B339" s="109"/>
    </row>
    <row r="340" spans="2:2" ht="15.75" customHeight="1">
      <c r="B340" s="109"/>
    </row>
    <row r="341" spans="2:2" ht="15.75" customHeight="1">
      <c r="B341" s="109"/>
    </row>
    <row r="342" spans="2:2" ht="15.75" customHeight="1">
      <c r="B342" s="109"/>
    </row>
    <row r="343" spans="2:2" ht="15.75" customHeight="1">
      <c r="B343" s="109"/>
    </row>
    <row r="344" spans="2:2" ht="15.75" customHeight="1">
      <c r="B344" s="109"/>
    </row>
    <row r="345" spans="2:2" ht="15.75" customHeight="1">
      <c r="B345" s="109"/>
    </row>
    <row r="346" spans="2:2" ht="15.75" customHeight="1">
      <c r="B346" s="109"/>
    </row>
    <row r="347" spans="2:2" ht="15.75" customHeight="1">
      <c r="B347" s="109"/>
    </row>
    <row r="348" spans="2:2" ht="15.75" customHeight="1">
      <c r="B348" s="109"/>
    </row>
    <row r="349" spans="2:2" ht="15.75" customHeight="1">
      <c r="B349" s="109"/>
    </row>
    <row r="350" spans="2:2" ht="15.75" customHeight="1">
      <c r="B350" s="109"/>
    </row>
    <row r="351" spans="2:2" ht="15.75" customHeight="1">
      <c r="B351" s="109"/>
    </row>
    <row r="352" spans="2:2" ht="15.75" customHeight="1">
      <c r="B352" s="109"/>
    </row>
    <row r="353" spans="2:2" ht="15.75" customHeight="1">
      <c r="B353" s="109"/>
    </row>
    <row r="354" spans="2:2" ht="15.75" customHeight="1">
      <c r="B354" s="109"/>
    </row>
    <row r="355" spans="2:2" ht="15.75" customHeight="1">
      <c r="B355" s="109"/>
    </row>
    <row r="356" spans="2:2" ht="15.75" customHeight="1">
      <c r="B356" s="109"/>
    </row>
    <row r="357" spans="2:2" ht="15.75" customHeight="1">
      <c r="B357" s="109"/>
    </row>
    <row r="358" spans="2:2" ht="15.75" customHeight="1">
      <c r="B358" s="109"/>
    </row>
    <row r="359" spans="2:2" ht="15.75" customHeight="1">
      <c r="B359" s="109"/>
    </row>
    <row r="360" spans="2:2" ht="15.75" customHeight="1">
      <c r="B360" s="109"/>
    </row>
    <row r="361" spans="2:2" ht="15.75" customHeight="1">
      <c r="B361" s="109"/>
    </row>
    <row r="362" spans="2:2" ht="15.75" customHeight="1">
      <c r="B362" s="109"/>
    </row>
    <row r="363" spans="2:2" ht="15.75" customHeight="1">
      <c r="B363" s="109"/>
    </row>
    <row r="364" spans="2:2" ht="15.75" customHeight="1">
      <c r="B364" s="109"/>
    </row>
    <row r="365" spans="2:2" ht="15.75" customHeight="1">
      <c r="B365" s="109"/>
    </row>
    <row r="366" spans="2:2" ht="15.75" customHeight="1">
      <c r="B366" s="109"/>
    </row>
    <row r="367" spans="2:2" ht="15.75" customHeight="1">
      <c r="B367" s="109"/>
    </row>
    <row r="368" spans="2:2" ht="15.75" customHeight="1">
      <c r="B368" s="109"/>
    </row>
    <row r="369" spans="2:2" ht="15.75" customHeight="1">
      <c r="B369" s="109"/>
    </row>
    <row r="370" spans="2:2" ht="15.75" customHeight="1">
      <c r="B370" s="109"/>
    </row>
    <row r="371" spans="2:2" ht="15.75" customHeight="1">
      <c r="B371" s="109"/>
    </row>
    <row r="372" spans="2:2" ht="15.75" customHeight="1">
      <c r="B372" s="109"/>
    </row>
    <row r="373" spans="2:2" ht="15.75" customHeight="1">
      <c r="B373" s="109"/>
    </row>
    <row r="374" spans="2:2" ht="15.75" customHeight="1">
      <c r="B374" s="109"/>
    </row>
    <row r="375" spans="2:2" ht="15.75" customHeight="1">
      <c r="B375" s="109"/>
    </row>
    <row r="376" spans="2:2" ht="15.75" customHeight="1">
      <c r="B376" s="109"/>
    </row>
    <row r="377" spans="2:2" ht="15.75" customHeight="1">
      <c r="B377" s="109"/>
    </row>
    <row r="378" spans="2:2" ht="15.75" customHeight="1">
      <c r="B378" s="109"/>
    </row>
    <row r="379" spans="2:2" ht="15.75" customHeight="1">
      <c r="B379" s="109"/>
    </row>
    <row r="380" spans="2:2" ht="15.75" customHeight="1">
      <c r="B380" s="109"/>
    </row>
    <row r="381" spans="2:2" ht="15.75" customHeight="1">
      <c r="B381" s="109"/>
    </row>
    <row r="382" spans="2:2" ht="15.75" customHeight="1">
      <c r="B382" s="109"/>
    </row>
    <row r="383" spans="2:2" ht="15.75" customHeight="1">
      <c r="B383" s="109"/>
    </row>
    <row r="384" spans="2:2" ht="15.75" customHeight="1">
      <c r="B384" s="109"/>
    </row>
    <row r="385" spans="2:2" ht="15.75" customHeight="1">
      <c r="B385" s="109"/>
    </row>
    <row r="386" spans="2:2" ht="15.75" customHeight="1">
      <c r="B386" s="109"/>
    </row>
    <row r="387" spans="2:2" ht="15.75" customHeight="1">
      <c r="B387" s="109"/>
    </row>
    <row r="388" spans="2:2" ht="15.75" customHeight="1">
      <c r="B388" s="109"/>
    </row>
    <row r="389" spans="2:2" ht="15.75" customHeight="1">
      <c r="B389" s="109"/>
    </row>
    <row r="390" spans="2:2" ht="15.75" customHeight="1">
      <c r="B390" s="109"/>
    </row>
    <row r="391" spans="2:2" ht="15.75" customHeight="1">
      <c r="B391" s="109"/>
    </row>
    <row r="392" spans="2:2" ht="15.75" customHeight="1">
      <c r="B392" s="109"/>
    </row>
    <row r="393" spans="2:2" ht="15.75" customHeight="1">
      <c r="B393" s="109"/>
    </row>
    <row r="394" spans="2:2" ht="15.75" customHeight="1">
      <c r="B394" s="109"/>
    </row>
    <row r="395" spans="2:2" ht="15.75" customHeight="1">
      <c r="B395" s="109"/>
    </row>
    <row r="396" spans="2:2" ht="15.75" customHeight="1">
      <c r="B396" s="109"/>
    </row>
    <row r="397" spans="2:2" ht="15.75" customHeight="1">
      <c r="B397" s="109"/>
    </row>
    <row r="398" spans="2:2" ht="15.75" customHeight="1">
      <c r="B398" s="109"/>
    </row>
    <row r="399" spans="2:2" ht="15.75" customHeight="1">
      <c r="B399" s="109"/>
    </row>
    <row r="400" spans="2:2" ht="15.75" customHeight="1">
      <c r="B400" s="109"/>
    </row>
    <row r="401" spans="2:2" ht="15.75" customHeight="1">
      <c r="B401" s="109"/>
    </row>
    <row r="402" spans="2:2" ht="15.75" customHeight="1">
      <c r="B402" s="109"/>
    </row>
    <row r="403" spans="2:2" ht="15.75" customHeight="1">
      <c r="B403" s="109"/>
    </row>
    <row r="404" spans="2:2" ht="15.75" customHeight="1">
      <c r="B404" s="109"/>
    </row>
    <row r="405" spans="2:2" ht="15.75" customHeight="1">
      <c r="B405" s="109"/>
    </row>
    <row r="406" spans="2:2" ht="15.75" customHeight="1">
      <c r="B406" s="109"/>
    </row>
    <row r="407" spans="2:2" ht="15.75" customHeight="1">
      <c r="B407" s="109"/>
    </row>
    <row r="408" spans="2:2" ht="15.75" customHeight="1">
      <c r="B408" s="109"/>
    </row>
    <row r="409" spans="2:2" ht="15.75" customHeight="1">
      <c r="B409" s="109"/>
    </row>
    <row r="410" spans="2:2" ht="15.75" customHeight="1">
      <c r="B410" s="109"/>
    </row>
    <row r="411" spans="2:2" ht="15.75" customHeight="1">
      <c r="B411" s="109"/>
    </row>
    <row r="412" spans="2:2" ht="15.75" customHeight="1">
      <c r="B412" s="109"/>
    </row>
    <row r="413" spans="2:2" ht="15.75" customHeight="1">
      <c r="B413" s="109"/>
    </row>
    <row r="414" spans="2:2" ht="15.75" customHeight="1">
      <c r="B414" s="109"/>
    </row>
    <row r="415" spans="2:2" ht="15.75" customHeight="1">
      <c r="B415" s="109"/>
    </row>
    <row r="416" spans="2:2" ht="15.75" customHeight="1">
      <c r="B416" s="109"/>
    </row>
    <row r="417" spans="2:2" ht="15.75" customHeight="1">
      <c r="B417" s="109"/>
    </row>
    <row r="418" spans="2:2" ht="15.75" customHeight="1">
      <c r="B418" s="109"/>
    </row>
    <row r="419" spans="2:2" ht="15.75" customHeight="1">
      <c r="B419" s="109"/>
    </row>
    <row r="420" spans="2:2" ht="15.75" customHeight="1">
      <c r="B420" s="109"/>
    </row>
    <row r="421" spans="2:2" ht="15.75" customHeight="1">
      <c r="B421" s="109"/>
    </row>
    <row r="422" spans="2:2" ht="15.75" customHeight="1">
      <c r="B422" s="109"/>
    </row>
    <row r="423" spans="2:2" ht="15.75" customHeight="1">
      <c r="B423" s="109"/>
    </row>
    <row r="424" spans="2:2" ht="15.75" customHeight="1">
      <c r="B424" s="109"/>
    </row>
    <row r="425" spans="2:2" ht="15.75" customHeight="1">
      <c r="B425" s="109"/>
    </row>
    <row r="426" spans="2:2" ht="15.75" customHeight="1">
      <c r="B426" s="109"/>
    </row>
    <row r="427" spans="2:2" ht="15.75" customHeight="1">
      <c r="B427" s="109"/>
    </row>
    <row r="428" spans="2:2" ht="15.75" customHeight="1">
      <c r="B428" s="109"/>
    </row>
    <row r="429" spans="2:2" ht="15.75" customHeight="1">
      <c r="B429" s="109"/>
    </row>
    <row r="430" spans="2:2" ht="15.75" customHeight="1">
      <c r="B430" s="109"/>
    </row>
    <row r="431" spans="2:2" ht="15.75" customHeight="1">
      <c r="B431" s="109"/>
    </row>
    <row r="432" spans="2:2" ht="15.75" customHeight="1">
      <c r="B432" s="109"/>
    </row>
    <row r="433" spans="2:2" ht="15.75" customHeight="1">
      <c r="B433" s="109"/>
    </row>
    <row r="434" spans="2:2" ht="15.75" customHeight="1">
      <c r="B434" s="109"/>
    </row>
    <row r="435" spans="2:2" ht="15.75" customHeight="1">
      <c r="B435" s="109"/>
    </row>
    <row r="436" spans="2:2" ht="15.75" customHeight="1">
      <c r="B436" s="109"/>
    </row>
    <row r="437" spans="2:2" ht="15.75" customHeight="1">
      <c r="B437" s="109"/>
    </row>
    <row r="438" spans="2:2" ht="15.75" customHeight="1">
      <c r="B438" s="109"/>
    </row>
    <row r="439" spans="2:2" ht="15.75" customHeight="1">
      <c r="B439" s="109"/>
    </row>
    <row r="440" spans="2:2" ht="15.75" customHeight="1">
      <c r="B440" s="109"/>
    </row>
    <row r="441" spans="2:2" ht="15.75" customHeight="1">
      <c r="B441" s="109"/>
    </row>
    <row r="442" spans="2:2" ht="15.75" customHeight="1">
      <c r="B442" s="109"/>
    </row>
    <row r="443" spans="2:2" ht="15.75" customHeight="1">
      <c r="B443" s="109"/>
    </row>
    <row r="444" spans="2:2" ht="15.75" customHeight="1">
      <c r="B444" s="109"/>
    </row>
    <row r="445" spans="2:2" ht="15.75" customHeight="1">
      <c r="B445" s="109"/>
    </row>
    <row r="446" spans="2:2" ht="15.75" customHeight="1">
      <c r="B446" s="109"/>
    </row>
    <row r="447" spans="2:2" ht="15.75" customHeight="1">
      <c r="B447" s="109"/>
    </row>
    <row r="448" spans="2:2" ht="15.75" customHeight="1">
      <c r="B448" s="109"/>
    </row>
    <row r="449" spans="2:2" ht="15.75" customHeight="1">
      <c r="B449" s="109"/>
    </row>
    <row r="450" spans="2:2" ht="15.75" customHeight="1">
      <c r="B450" s="109"/>
    </row>
    <row r="451" spans="2:2" ht="15.75" customHeight="1">
      <c r="B451" s="109"/>
    </row>
    <row r="452" spans="2:2" ht="15.75" customHeight="1">
      <c r="B452" s="109"/>
    </row>
    <row r="453" spans="2:2" ht="15.75" customHeight="1">
      <c r="B453" s="109"/>
    </row>
    <row r="454" spans="2:2" ht="15.75" customHeight="1">
      <c r="B454" s="109"/>
    </row>
    <row r="455" spans="2:2" ht="15.75" customHeight="1">
      <c r="B455" s="109"/>
    </row>
    <row r="456" spans="2:2" ht="15.75" customHeight="1">
      <c r="B456" s="109"/>
    </row>
    <row r="457" spans="2:2" ht="15.75" customHeight="1">
      <c r="B457" s="109"/>
    </row>
    <row r="458" spans="2:2" ht="15.75" customHeight="1">
      <c r="B458" s="109"/>
    </row>
    <row r="459" spans="2:2" ht="15.75" customHeight="1">
      <c r="B459" s="109"/>
    </row>
    <row r="460" spans="2:2" ht="15.75" customHeight="1">
      <c r="B460" s="109"/>
    </row>
    <row r="461" spans="2:2" ht="15.75" customHeight="1">
      <c r="B461" s="109"/>
    </row>
    <row r="462" spans="2:2" ht="15.75" customHeight="1">
      <c r="B462" s="109"/>
    </row>
    <row r="463" spans="2:2" ht="15.75" customHeight="1">
      <c r="B463" s="109"/>
    </row>
    <row r="464" spans="2:2" ht="15.75" customHeight="1">
      <c r="B464" s="109"/>
    </row>
    <row r="465" spans="2:2" ht="15.75" customHeight="1">
      <c r="B465" s="109"/>
    </row>
    <row r="466" spans="2:2" ht="15.75" customHeight="1">
      <c r="B466" s="109"/>
    </row>
    <row r="467" spans="2:2" ht="15.75" customHeight="1">
      <c r="B467" s="109"/>
    </row>
    <row r="468" spans="2:2" ht="15.75" customHeight="1">
      <c r="B468" s="109"/>
    </row>
    <row r="469" spans="2:2" ht="15.75" customHeight="1">
      <c r="B469" s="109"/>
    </row>
    <row r="470" spans="2:2" ht="15.75" customHeight="1">
      <c r="B470" s="109"/>
    </row>
    <row r="471" spans="2:2" ht="15.75" customHeight="1">
      <c r="B471" s="109"/>
    </row>
    <row r="472" spans="2:2" ht="15.75" customHeight="1">
      <c r="B472" s="109"/>
    </row>
    <row r="473" spans="2:2" ht="15.75" customHeight="1">
      <c r="B473" s="109"/>
    </row>
    <row r="474" spans="2:2" ht="15.75" customHeight="1">
      <c r="B474" s="109"/>
    </row>
    <row r="475" spans="2:2" ht="15.75" customHeight="1">
      <c r="B475" s="109"/>
    </row>
    <row r="476" spans="2:2" ht="15.75" customHeight="1">
      <c r="B476" s="109"/>
    </row>
    <row r="477" spans="2:2" ht="15.75" customHeight="1">
      <c r="B477" s="109"/>
    </row>
    <row r="478" spans="2:2" ht="15.75" customHeight="1">
      <c r="B478" s="109"/>
    </row>
    <row r="479" spans="2:2" ht="15.75" customHeight="1">
      <c r="B479" s="109"/>
    </row>
    <row r="480" spans="2:2" ht="15.75" customHeight="1">
      <c r="B480" s="109"/>
    </row>
    <row r="481" spans="2:2" ht="15.75" customHeight="1">
      <c r="B481" s="109"/>
    </row>
    <row r="482" spans="2:2" ht="15.75" customHeight="1">
      <c r="B482" s="109"/>
    </row>
    <row r="483" spans="2:2" ht="15.75" customHeight="1">
      <c r="B483" s="109"/>
    </row>
    <row r="484" spans="2:2" ht="15.75" customHeight="1">
      <c r="B484" s="109"/>
    </row>
    <row r="485" spans="2:2" ht="15.75" customHeight="1">
      <c r="B485" s="109"/>
    </row>
    <row r="486" spans="2:2" ht="15.75" customHeight="1">
      <c r="B486" s="109"/>
    </row>
    <row r="487" spans="2:2" ht="15.75" customHeight="1">
      <c r="B487" s="109"/>
    </row>
    <row r="488" spans="2:2" ht="15.75" customHeight="1">
      <c r="B488" s="109"/>
    </row>
    <row r="489" spans="2:2" ht="15.75" customHeight="1">
      <c r="B489" s="109"/>
    </row>
    <row r="490" spans="2:2" ht="15.75" customHeight="1">
      <c r="B490" s="109"/>
    </row>
    <row r="491" spans="2:2" ht="15.75" customHeight="1">
      <c r="B491" s="109"/>
    </row>
    <row r="492" spans="2:2" ht="15.75" customHeight="1">
      <c r="B492" s="109"/>
    </row>
    <row r="493" spans="2:2" ht="15.75" customHeight="1">
      <c r="B493" s="109"/>
    </row>
    <row r="494" spans="2:2" ht="15.75" customHeight="1">
      <c r="B494" s="109"/>
    </row>
    <row r="495" spans="2:2" ht="15.75" customHeight="1">
      <c r="B495" s="109"/>
    </row>
    <row r="496" spans="2:2" ht="15.75" customHeight="1">
      <c r="B496" s="109"/>
    </row>
    <row r="497" spans="2:2" ht="15.75" customHeight="1">
      <c r="B497" s="109"/>
    </row>
    <row r="498" spans="2:2" ht="15.75" customHeight="1">
      <c r="B498" s="109"/>
    </row>
    <row r="499" spans="2:2" ht="15.75" customHeight="1">
      <c r="B499" s="109"/>
    </row>
    <row r="500" spans="2:2" ht="15.75" customHeight="1">
      <c r="B500" s="109"/>
    </row>
    <row r="501" spans="2:2" ht="15.75" customHeight="1">
      <c r="B501" s="109"/>
    </row>
    <row r="502" spans="2:2" ht="15.75" customHeight="1">
      <c r="B502" s="109"/>
    </row>
    <row r="503" spans="2:2" ht="15.75" customHeight="1">
      <c r="B503" s="109"/>
    </row>
    <row r="504" spans="2:2" ht="15.75" customHeight="1">
      <c r="B504" s="109"/>
    </row>
    <row r="505" spans="2:2" ht="15.75" customHeight="1">
      <c r="B505" s="109"/>
    </row>
    <row r="506" spans="2:2" ht="15.75" customHeight="1">
      <c r="B506" s="109"/>
    </row>
    <row r="507" spans="2:2" ht="15.75" customHeight="1">
      <c r="B507" s="109"/>
    </row>
    <row r="508" spans="2:2" ht="15.75" customHeight="1">
      <c r="B508" s="109"/>
    </row>
    <row r="509" spans="2:2" ht="15.75" customHeight="1">
      <c r="B509" s="109"/>
    </row>
    <row r="510" spans="2:2" ht="15.75" customHeight="1">
      <c r="B510" s="109"/>
    </row>
    <row r="511" spans="2:2" ht="15.75" customHeight="1">
      <c r="B511" s="109"/>
    </row>
    <row r="512" spans="2:2" ht="15.75" customHeight="1">
      <c r="B512" s="109"/>
    </row>
    <row r="513" spans="2:2" ht="15.75" customHeight="1">
      <c r="B513" s="109"/>
    </row>
    <row r="514" spans="2:2" ht="15.75" customHeight="1">
      <c r="B514" s="109"/>
    </row>
    <row r="515" spans="2:2" ht="15.75" customHeight="1">
      <c r="B515" s="109"/>
    </row>
    <row r="516" spans="2:2" ht="15.75" customHeight="1">
      <c r="B516" s="109"/>
    </row>
    <row r="517" spans="2:2" ht="15.75" customHeight="1">
      <c r="B517" s="109"/>
    </row>
    <row r="518" spans="2:2" ht="15.75" customHeight="1">
      <c r="B518" s="109"/>
    </row>
    <row r="519" spans="2:2" ht="15.75" customHeight="1">
      <c r="B519" s="109"/>
    </row>
    <row r="520" spans="2:2" ht="15.75" customHeight="1">
      <c r="B520" s="109"/>
    </row>
    <row r="521" spans="2:2" ht="15.75" customHeight="1">
      <c r="B521" s="109"/>
    </row>
    <row r="522" spans="2:2" ht="15.75" customHeight="1">
      <c r="B522" s="109"/>
    </row>
    <row r="523" spans="2:2" ht="15.75" customHeight="1">
      <c r="B523" s="109"/>
    </row>
    <row r="524" spans="2:2" ht="15.75" customHeight="1">
      <c r="B524" s="109"/>
    </row>
    <row r="525" spans="2:2" ht="15.75" customHeight="1">
      <c r="B525" s="109"/>
    </row>
    <row r="526" spans="2:2" ht="15.75" customHeight="1">
      <c r="B526" s="109"/>
    </row>
    <row r="527" spans="2:2" ht="15.75" customHeight="1">
      <c r="B527" s="109"/>
    </row>
    <row r="528" spans="2:2" ht="15.75" customHeight="1">
      <c r="B528" s="109"/>
    </row>
    <row r="529" spans="2:2" ht="15.75" customHeight="1">
      <c r="B529" s="109"/>
    </row>
    <row r="530" spans="2:2" ht="15.75" customHeight="1">
      <c r="B530" s="109"/>
    </row>
    <row r="531" spans="2:2" ht="15.75" customHeight="1">
      <c r="B531" s="109"/>
    </row>
    <row r="532" spans="2:2" ht="15.75" customHeight="1">
      <c r="B532" s="109"/>
    </row>
    <row r="533" spans="2:2" ht="15.75" customHeight="1">
      <c r="B533" s="109"/>
    </row>
    <row r="534" spans="2:2" ht="15.75" customHeight="1">
      <c r="B534" s="109"/>
    </row>
    <row r="535" spans="2:2" ht="15.75" customHeight="1">
      <c r="B535" s="109"/>
    </row>
    <row r="536" spans="2:2" ht="15.75" customHeight="1">
      <c r="B536" s="109"/>
    </row>
    <row r="537" spans="2:2" ht="15.75" customHeight="1">
      <c r="B537" s="109"/>
    </row>
    <row r="538" spans="2:2" ht="15.75" customHeight="1">
      <c r="B538" s="109"/>
    </row>
    <row r="539" spans="2:2" ht="15.75" customHeight="1">
      <c r="B539" s="109"/>
    </row>
    <row r="540" spans="2:2" ht="15.75" customHeight="1">
      <c r="B540" s="109"/>
    </row>
    <row r="541" spans="2:2" ht="15.75" customHeight="1">
      <c r="B541" s="109"/>
    </row>
    <row r="542" spans="2:2" ht="15.75" customHeight="1">
      <c r="B542" s="109"/>
    </row>
    <row r="543" spans="2:2" ht="15.75" customHeight="1">
      <c r="B543" s="109"/>
    </row>
    <row r="544" spans="2:2" ht="15.75" customHeight="1">
      <c r="B544" s="109"/>
    </row>
    <row r="545" spans="2:2" ht="15.75" customHeight="1">
      <c r="B545" s="109"/>
    </row>
    <row r="546" spans="2:2" ht="15.75" customHeight="1">
      <c r="B546" s="109"/>
    </row>
    <row r="547" spans="2:2" ht="15.75" customHeight="1">
      <c r="B547" s="109"/>
    </row>
    <row r="548" spans="2:2" ht="15.75" customHeight="1">
      <c r="B548" s="109"/>
    </row>
    <row r="549" spans="2:2" ht="15.75" customHeight="1">
      <c r="B549" s="109"/>
    </row>
    <row r="550" spans="2:2" ht="15.75" customHeight="1">
      <c r="B550" s="109"/>
    </row>
    <row r="551" spans="2:2" ht="15.75" customHeight="1">
      <c r="B551" s="109"/>
    </row>
    <row r="552" spans="2:2" ht="15.75" customHeight="1">
      <c r="B552" s="109"/>
    </row>
    <row r="553" spans="2:2" ht="15.75" customHeight="1">
      <c r="B553" s="109"/>
    </row>
    <row r="554" spans="2:2" ht="15.75" customHeight="1">
      <c r="B554" s="109"/>
    </row>
    <row r="555" spans="2:2" ht="15.75" customHeight="1">
      <c r="B555" s="109"/>
    </row>
    <row r="556" spans="2:2" ht="15.75" customHeight="1">
      <c r="B556" s="109"/>
    </row>
    <row r="557" spans="2:2" ht="15.75" customHeight="1">
      <c r="B557" s="109"/>
    </row>
    <row r="558" spans="2:2" ht="15.75" customHeight="1">
      <c r="B558" s="109"/>
    </row>
    <row r="559" spans="2:2" ht="15.75" customHeight="1">
      <c r="B559" s="109"/>
    </row>
    <row r="560" spans="2:2" ht="15.75" customHeight="1">
      <c r="B560" s="109"/>
    </row>
    <row r="561" spans="2:2" ht="15.75" customHeight="1">
      <c r="B561" s="109"/>
    </row>
    <row r="562" spans="2:2" ht="15.75" customHeight="1">
      <c r="B562" s="109"/>
    </row>
    <row r="563" spans="2:2" ht="15.75" customHeight="1">
      <c r="B563" s="109"/>
    </row>
    <row r="564" spans="2:2" ht="15.75" customHeight="1">
      <c r="B564" s="109"/>
    </row>
    <row r="565" spans="2:2" ht="15.75" customHeight="1">
      <c r="B565" s="109"/>
    </row>
    <row r="566" spans="2:2" ht="15.75" customHeight="1">
      <c r="B566" s="109"/>
    </row>
    <row r="567" spans="2:2" ht="15.75" customHeight="1">
      <c r="B567" s="109"/>
    </row>
    <row r="568" spans="2:2" ht="15.75" customHeight="1">
      <c r="B568" s="109"/>
    </row>
    <row r="569" spans="2:2" ht="15.75" customHeight="1">
      <c r="B569" s="109"/>
    </row>
    <row r="570" spans="2:2" ht="15.75" customHeight="1">
      <c r="B570" s="109"/>
    </row>
    <row r="571" spans="2:2" ht="15.75" customHeight="1">
      <c r="B571" s="109"/>
    </row>
    <row r="572" spans="2:2" ht="15.75" customHeight="1">
      <c r="B572" s="109"/>
    </row>
    <row r="573" spans="2:2" ht="15.75" customHeight="1">
      <c r="B573" s="109"/>
    </row>
    <row r="574" spans="2:2" ht="15.75" customHeight="1">
      <c r="B574" s="109"/>
    </row>
    <row r="575" spans="2:2" ht="15.75" customHeight="1">
      <c r="B575" s="109"/>
    </row>
    <row r="576" spans="2:2" ht="15.75" customHeight="1">
      <c r="B576" s="109"/>
    </row>
    <row r="577" spans="2:2" ht="15.75" customHeight="1">
      <c r="B577" s="109"/>
    </row>
    <row r="578" spans="2:2" ht="15.75" customHeight="1">
      <c r="B578" s="109"/>
    </row>
    <row r="579" spans="2:2" ht="15.75" customHeight="1">
      <c r="B579" s="109"/>
    </row>
    <row r="580" spans="2:2" ht="15.75" customHeight="1">
      <c r="B580" s="109"/>
    </row>
    <row r="581" spans="2:2" ht="15.75" customHeight="1">
      <c r="B581" s="109"/>
    </row>
    <row r="582" spans="2:2" ht="15.75" customHeight="1">
      <c r="B582" s="109"/>
    </row>
    <row r="583" spans="2:2" ht="15.75" customHeight="1">
      <c r="B583" s="109"/>
    </row>
    <row r="584" spans="2:2" ht="15.75" customHeight="1">
      <c r="B584" s="109"/>
    </row>
    <row r="585" spans="2:2" ht="15.75" customHeight="1">
      <c r="B585" s="109"/>
    </row>
    <row r="586" spans="2:2" ht="15.75" customHeight="1">
      <c r="B586" s="109"/>
    </row>
    <row r="587" spans="2:2" ht="15.75" customHeight="1">
      <c r="B587" s="109"/>
    </row>
    <row r="588" spans="2:2" ht="15.75" customHeight="1">
      <c r="B588" s="109"/>
    </row>
    <row r="589" spans="2:2" ht="15.75" customHeight="1">
      <c r="B589" s="109"/>
    </row>
    <row r="590" spans="2:2" ht="15.75" customHeight="1">
      <c r="B590" s="109"/>
    </row>
    <row r="591" spans="2:2" ht="15.75" customHeight="1">
      <c r="B591" s="109"/>
    </row>
    <row r="592" spans="2:2" ht="15.75" customHeight="1">
      <c r="B592" s="109"/>
    </row>
    <row r="593" spans="2:2" ht="15.75" customHeight="1">
      <c r="B593" s="109"/>
    </row>
    <row r="594" spans="2:2" ht="15.75" customHeight="1">
      <c r="B594" s="109"/>
    </row>
    <row r="595" spans="2:2" ht="15.75" customHeight="1">
      <c r="B595" s="109"/>
    </row>
    <row r="596" spans="2:2" ht="15.75" customHeight="1">
      <c r="B596" s="109"/>
    </row>
    <row r="597" spans="2:2" ht="15.75" customHeight="1">
      <c r="B597" s="109"/>
    </row>
    <row r="598" spans="2:2" ht="15.75" customHeight="1">
      <c r="B598" s="109"/>
    </row>
    <row r="599" spans="2:2" ht="15.75" customHeight="1">
      <c r="B599" s="109"/>
    </row>
    <row r="600" spans="2:2" ht="15.75" customHeight="1">
      <c r="B600" s="109"/>
    </row>
    <row r="601" spans="2:2" ht="15.75" customHeight="1">
      <c r="B601" s="109"/>
    </row>
    <row r="602" spans="2:2" ht="15.75" customHeight="1">
      <c r="B602" s="109"/>
    </row>
    <row r="603" spans="2:2" ht="15.75" customHeight="1">
      <c r="B603" s="109"/>
    </row>
    <row r="604" spans="2:2" ht="15.75" customHeight="1">
      <c r="B604" s="109"/>
    </row>
    <row r="605" spans="2:2" ht="15.75" customHeight="1">
      <c r="B605" s="109"/>
    </row>
    <row r="606" spans="2:2" ht="15.75" customHeight="1">
      <c r="B606" s="109"/>
    </row>
    <row r="607" spans="2:2" ht="15.75" customHeight="1">
      <c r="B607" s="109"/>
    </row>
    <row r="608" spans="2:2" ht="15.75" customHeight="1">
      <c r="B608" s="109"/>
    </row>
    <row r="609" spans="2:2" ht="15.75" customHeight="1">
      <c r="B609" s="109"/>
    </row>
    <row r="610" spans="2:2" ht="15.75" customHeight="1">
      <c r="B610" s="109"/>
    </row>
    <row r="611" spans="2:2" ht="15.75" customHeight="1">
      <c r="B611" s="109"/>
    </row>
    <row r="612" spans="2:2" ht="15.75" customHeight="1">
      <c r="B612" s="109"/>
    </row>
    <row r="613" spans="2:2" ht="15.75" customHeight="1">
      <c r="B613" s="109"/>
    </row>
    <row r="614" spans="2:2" ht="15.75" customHeight="1">
      <c r="B614" s="109"/>
    </row>
    <row r="615" spans="2:2" ht="15.75" customHeight="1">
      <c r="B615" s="109"/>
    </row>
    <row r="616" spans="2:2" ht="15.75" customHeight="1">
      <c r="B616" s="109"/>
    </row>
    <row r="617" spans="2:2" ht="15.75" customHeight="1">
      <c r="B617" s="109"/>
    </row>
    <row r="618" spans="2:2" ht="15.75" customHeight="1">
      <c r="B618" s="109"/>
    </row>
    <row r="619" spans="2:2" ht="15.75" customHeight="1">
      <c r="B619" s="109"/>
    </row>
    <row r="620" spans="2:2" ht="15.75" customHeight="1">
      <c r="B620" s="109"/>
    </row>
    <row r="621" spans="2:2" ht="15.75" customHeight="1">
      <c r="B621" s="109"/>
    </row>
    <row r="622" spans="2:2" ht="15.75" customHeight="1">
      <c r="B622" s="109"/>
    </row>
    <row r="623" spans="2:2" ht="15.75" customHeight="1">
      <c r="B623" s="109"/>
    </row>
    <row r="624" spans="2:2" ht="15.75" customHeight="1">
      <c r="B624" s="109"/>
    </row>
    <row r="625" spans="2:2" ht="15.75" customHeight="1">
      <c r="B625" s="109"/>
    </row>
    <row r="626" spans="2:2" ht="15.75" customHeight="1">
      <c r="B626" s="109"/>
    </row>
    <row r="627" spans="2:2" ht="15.75" customHeight="1">
      <c r="B627" s="109"/>
    </row>
    <row r="628" spans="2:2" ht="15.75" customHeight="1">
      <c r="B628" s="109"/>
    </row>
    <row r="629" spans="2:2" ht="15.75" customHeight="1">
      <c r="B629" s="109"/>
    </row>
    <row r="630" spans="2:2" ht="15.75" customHeight="1">
      <c r="B630" s="109"/>
    </row>
    <row r="631" spans="2:2" ht="15.75" customHeight="1">
      <c r="B631" s="109"/>
    </row>
    <row r="632" spans="2:2" ht="15.75" customHeight="1">
      <c r="B632" s="109"/>
    </row>
    <row r="633" spans="2:2" ht="15.75" customHeight="1">
      <c r="B633" s="109"/>
    </row>
    <row r="634" spans="2:2" ht="15.75" customHeight="1">
      <c r="B634" s="109"/>
    </row>
    <row r="635" spans="2:2" ht="15.75" customHeight="1">
      <c r="B635" s="109"/>
    </row>
    <row r="636" spans="2:2" ht="15.75" customHeight="1">
      <c r="B636" s="109"/>
    </row>
    <row r="637" spans="2:2" ht="15.75" customHeight="1">
      <c r="B637" s="109"/>
    </row>
    <row r="638" spans="2:2" ht="15.75" customHeight="1">
      <c r="B638" s="109"/>
    </row>
    <row r="639" spans="2:2" ht="15.75" customHeight="1">
      <c r="B639" s="109"/>
    </row>
    <row r="640" spans="2:2" ht="15.75" customHeight="1">
      <c r="B640" s="109"/>
    </row>
    <row r="641" spans="2:2" ht="15.75" customHeight="1">
      <c r="B641" s="109"/>
    </row>
    <row r="642" spans="2:2" ht="15.75" customHeight="1">
      <c r="B642" s="109"/>
    </row>
    <row r="643" spans="2:2" ht="15.75" customHeight="1">
      <c r="B643" s="109"/>
    </row>
    <row r="644" spans="2:2" ht="15.75" customHeight="1">
      <c r="B644" s="109"/>
    </row>
    <row r="645" spans="2:2" ht="15.75" customHeight="1">
      <c r="B645" s="109"/>
    </row>
    <row r="646" spans="2:2" ht="15.75" customHeight="1">
      <c r="B646" s="109"/>
    </row>
    <row r="647" spans="2:2" ht="15.75" customHeight="1">
      <c r="B647" s="109"/>
    </row>
    <row r="648" spans="2:2" ht="15.75" customHeight="1">
      <c r="B648" s="109"/>
    </row>
    <row r="649" spans="2:2" ht="15.75" customHeight="1">
      <c r="B649" s="109"/>
    </row>
    <row r="650" spans="2:2" ht="15.75" customHeight="1">
      <c r="B650" s="109"/>
    </row>
    <row r="651" spans="2:2" ht="15.75" customHeight="1">
      <c r="B651" s="109"/>
    </row>
    <row r="652" spans="2:2" ht="15.75" customHeight="1">
      <c r="B652" s="109"/>
    </row>
    <row r="653" spans="2:2" ht="15.75" customHeight="1">
      <c r="B653" s="109"/>
    </row>
    <row r="654" spans="2:2" ht="15.75" customHeight="1">
      <c r="B654" s="109"/>
    </row>
    <row r="655" spans="2:2" ht="15.75" customHeight="1">
      <c r="B655" s="109"/>
    </row>
    <row r="656" spans="2:2" ht="15.75" customHeight="1">
      <c r="B656" s="109"/>
    </row>
    <row r="657" spans="2:2" ht="15.75" customHeight="1">
      <c r="B657" s="109"/>
    </row>
    <row r="658" spans="2:2" ht="15.75" customHeight="1">
      <c r="B658" s="109"/>
    </row>
    <row r="659" spans="2:2" ht="15.75" customHeight="1">
      <c r="B659" s="109"/>
    </row>
    <row r="660" spans="2:2" ht="15.75" customHeight="1">
      <c r="B660" s="109"/>
    </row>
    <row r="661" spans="2:2" ht="15.75" customHeight="1">
      <c r="B661" s="109"/>
    </row>
    <row r="662" spans="2:2" ht="15.75" customHeight="1">
      <c r="B662" s="109"/>
    </row>
    <row r="663" spans="2:2" ht="15.75" customHeight="1">
      <c r="B663" s="109"/>
    </row>
    <row r="664" spans="2:2" ht="15.75" customHeight="1">
      <c r="B664" s="109"/>
    </row>
    <row r="665" spans="2:2" ht="15.75" customHeight="1">
      <c r="B665" s="109"/>
    </row>
    <row r="666" spans="2:2" ht="15.75" customHeight="1">
      <c r="B666" s="109"/>
    </row>
    <row r="667" spans="2:2" ht="15.75" customHeight="1">
      <c r="B667" s="109"/>
    </row>
    <row r="668" spans="2:2" ht="15.75" customHeight="1">
      <c r="B668" s="109"/>
    </row>
    <row r="669" spans="2:2" ht="15.75" customHeight="1">
      <c r="B669" s="109"/>
    </row>
    <row r="670" spans="2:2" ht="15.75" customHeight="1">
      <c r="B670" s="109"/>
    </row>
    <row r="671" spans="2:2" ht="15.75" customHeight="1">
      <c r="B671" s="109"/>
    </row>
    <row r="672" spans="2:2" ht="15.75" customHeight="1">
      <c r="B672" s="109"/>
    </row>
    <row r="673" spans="2:2" ht="15.75" customHeight="1">
      <c r="B673" s="109"/>
    </row>
    <row r="674" spans="2:2" ht="15.75" customHeight="1">
      <c r="B674" s="109"/>
    </row>
    <row r="675" spans="2:2" ht="15.75" customHeight="1">
      <c r="B675" s="109"/>
    </row>
    <row r="676" spans="2:2" ht="15.75" customHeight="1">
      <c r="B676" s="109"/>
    </row>
    <row r="677" spans="2:2" ht="15.75" customHeight="1">
      <c r="B677" s="109"/>
    </row>
    <row r="678" spans="2:2" ht="15.75" customHeight="1">
      <c r="B678" s="109"/>
    </row>
    <row r="679" spans="2:2" ht="15.75" customHeight="1">
      <c r="B679" s="109"/>
    </row>
    <row r="680" spans="2:2" ht="15.75" customHeight="1">
      <c r="B680" s="109"/>
    </row>
    <row r="681" spans="2:2" ht="15.75" customHeight="1">
      <c r="B681" s="109"/>
    </row>
    <row r="682" spans="2:2" ht="15.75" customHeight="1">
      <c r="B682" s="109"/>
    </row>
    <row r="683" spans="2:2" ht="15.75" customHeight="1">
      <c r="B683" s="109"/>
    </row>
    <row r="684" spans="2:2" ht="15.75" customHeight="1">
      <c r="B684" s="109"/>
    </row>
    <row r="685" spans="2:2" ht="15.75" customHeight="1">
      <c r="B685" s="109"/>
    </row>
    <row r="686" spans="2:2" ht="15.75" customHeight="1">
      <c r="B686" s="109"/>
    </row>
    <row r="687" spans="2:2" ht="15.75" customHeight="1">
      <c r="B687" s="109"/>
    </row>
    <row r="688" spans="2:2" ht="15.75" customHeight="1">
      <c r="B688" s="109"/>
    </row>
    <row r="689" spans="2:2" ht="15.75" customHeight="1">
      <c r="B689" s="109"/>
    </row>
    <row r="690" spans="2:2" ht="15.75" customHeight="1">
      <c r="B690" s="109"/>
    </row>
    <row r="691" spans="2:2" ht="15.75" customHeight="1">
      <c r="B691" s="109"/>
    </row>
    <row r="692" spans="2:2" ht="15.75" customHeight="1">
      <c r="B692" s="109"/>
    </row>
    <row r="693" spans="2:2" ht="15.75" customHeight="1">
      <c r="B693" s="109"/>
    </row>
    <row r="694" spans="2:2" ht="15.75" customHeight="1">
      <c r="B694" s="109"/>
    </row>
    <row r="695" spans="2:2" ht="15.75" customHeight="1">
      <c r="B695" s="109"/>
    </row>
    <row r="696" spans="2:2" ht="15.75" customHeight="1">
      <c r="B696" s="109"/>
    </row>
    <row r="697" spans="2:2" ht="15.75" customHeight="1">
      <c r="B697" s="109"/>
    </row>
    <row r="698" spans="2:2" ht="15.75" customHeight="1">
      <c r="B698" s="109"/>
    </row>
    <row r="699" spans="2:2" ht="15.75" customHeight="1">
      <c r="B699" s="109"/>
    </row>
    <row r="700" spans="2:2" ht="15.75" customHeight="1">
      <c r="B700" s="109"/>
    </row>
    <row r="701" spans="2:2" ht="15.75" customHeight="1">
      <c r="B701" s="109"/>
    </row>
    <row r="702" spans="2:2" ht="15.75" customHeight="1">
      <c r="B702" s="109"/>
    </row>
    <row r="703" spans="2:2" ht="15.75" customHeight="1">
      <c r="B703" s="109"/>
    </row>
    <row r="704" spans="2:2" ht="15.75" customHeight="1">
      <c r="B704" s="109"/>
    </row>
    <row r="705" spans="2:2" ht="15.75" customHeight="1">
      <c r="B705" s="109"/>
    </row>
    <row r="706" spans="2:2" ht="15.75" customHeight="1">
      <c r="B706" s="109"/>
    </row>
    <row r="707" spans="2:2" ht="15.75" customHeight="1">
      <c r="B707" s="109"/>
    </row>
    <row r="708" spans="2:2" ht="15.75" customHeight="1">
      <c r="B708" s="109"/>
    </row>
    <row r="709" spans="2:2" ht="15.75" customHeight="1">
      <c r="B709" s="109"/>
    </row>
    <row r="710" spans="2:2" ht="15.75" customHeight="1">
      <c r="B710" s="109"/>
    </row>
    <row r="711" spans="2:2" ht="15.75" customHeight="1">
      <c r="B711" s="109"/>
    </row>
    <row r="712" spans="2:2" ht="15.75" customHeight="1">
      <c r="B712" s="109"/>
    </row>
    <row r="713" spans="2:2" ht="15.75" customHeight="1">
      <c r="B713" s="109"/>
    </row>
    <row r="714" spans="2:2" ht="15.75" customHeight="1">
      <c r="B714" s="109"/>
    </row>
    <row r="715" spans="2:2" ht="15.75" customHeight="1">
      <c r="B715" s="109"/>
    </row>
    <row r="716" spans="2:2" ht="15.75" customHeight="1">
      <c r="B716" s="109"/>
    </row>
    <row r="717" spans="2:2" ht="15.75" customHeight="1">
      <c r="B717" s="109"/>
    </row>
    <row r="718" spans="2:2" ht="15.75" customHeight="1">
      <c r="B718" s="109"/>
    </row>
    <row r="719" spans="2:2" ht="15.75" customHeight="1">
      <c r="B719" s="109"/>
    </row>
    <row r="720" spans="2:2" ht="15.75" customHeight="1">
      <c r="B720" s="109"/>
    </row>
    <row r="721" spans="2:2" ht="15.75" customHeight="1">
      <c r="B721" s="109"/>
    </row>
    <row r="722" spans="2:2" ht="15.75" customHeight="1">
      <c r="B722" s="109"/>
    </row>
    <row r="723" spans="2:2" ht="15.75" customHeight="1">
      <c r="B723" s="109"/>
    </row>
    <row r="724" spans="2:2" ht="15.75" customHeight="1">
      <c r="B724" s="109"/>
    </row>
    <row r="725" spans="2:2" ht="15.75" customHeight="1">
      <c r="B725" s="109"/>
    </row>
    <row r="726" spans="2:2" ht="15.75" customHeight="1">
      <c r="B726" s="109"/>
    </row>
    <row r="727" spans="2:2" ht="15.75" customHeight="1">
      <c r="B727" s="109"/>
    </row>
    <row r="728" spans="2:2" ht="15.75" customHeight="1">
      <c r="B728" s="109"/>
    </row>
    <row r="729" spans="2:2" ht="15.75" customHeight="1">
      <c r="B729" s="109"/>
    </row>
    <row r="730" spans="2:2" ht="15.75" customHeight="1">
      <c r="B730" s="109"/>
    </row>
    <row r="731" spans="2:2" ht="15.75" customHeight="1">
      <c r="B731" s="109"/>
    </row>
    <row r="732" spans="2:2" ht="15.75" customHeight="1">
      <c r="B732" s="109"/>
    </row>
    <row r="733" spans="2:2" ht="15.75" customHeight="1">
      <c r="B733" s="109"/>
    </row>
    <row r="734" spans="2:2" ht="15.75" customHeight="1">
      <c r="B734" s="109"/>
    </row>
    <row r="735" spans="2:2" ht="15.75" customHeight="1">
      <c r="B735" s="109"/>
    </row>
    <row r="736" spans="2:2" ht="15.75" customHeight="1">
      <c r="B736" s="109"/>
    </row>
    <row r="737" spans="2:2" ht="15.75" customHeight="1">
      <c r="B737" s="109"/>
    </row>
    <row r="738" spans="2:2" ht="15.75" customHeight="1">
      <c r="B738" s="109"/>
    </row>
    <row r="739" spans="2:2" ht="15.75" customHeight="1">
      <c r="B739" s="109"/>
    </row>
    <row r="740" spans="2:2" ht="15.75" customHeight="1">
      <c r="B740" s="109"/>
    </row>
    <row r="741" spans="2:2" ht="15.75" customHeight="1">
      <c r="B741" s="109"/>
    </row>
    <row r="742" spans="2:2" ht="15.75" customHeight="1">
      <c r="B742" s="109"/>
    </row>
    <row r="743" spans="2:2" ht="15.75" customHeight="1">
      <c r="B743" s="109"/>
    </row>
    <row r="744" spans="2:2" ht="15.75" customHeight="1">
      <c r="B744" s="109"/>
    </row>
    <row r="745" spans="2:2" ht="15.75" customHeight="1">
      <c r="B745" s="109"/>
    </row>
    <row r="746" spans="2:2" ht="15.75" customHeight="1">
      <c r="B746" s="109"/>
    </row>
    <row r="747" spans="2:2" ht="15.75" customHeight="1">
      <c r="B747" s="109"/>
    </row>
    <row r="748" spans="2:2" ht="15.75" customHeight="1">
      <c r="B748" s="109"/>
    </row>
    <row r="749" spans="2:2" ht="15.75" customHeight="1">
      <c r="B749" s="109"/>
    </row>
    <row r="750" spans="2:2" ht="15.75" customHeight="1">
      <c r="B750" s="109"/>
    </row>
    <row r="751" spans="2:2" ht="15.75" customHeight="1">
      <c r="B751" s="109"/>
    </row>
    <row r="752" spans="2:2" ht="15.75" customHeight="1">
      <c r="B752" s="109"/>
    </row>
    <row r="753" spans="2:2" ht="15.75" customHeight="1">
      <c r="B753" s="109"/>
    </row>
    <row r="754" spans="2:2" ht="15.75" customHeight="1">
      <c r="B754" s="109"/>
    </row>
    <row r="755" spans="2:2" ht="15.75" customHeight="1">
      <c r="B755" s="109"/>
    </row>
    <row r="756" spans="2:2" ht="15.75" customHeight="1">
      <c r="B756" s="109"/>
    </row>
    <row r="757" spans="2:2" ht="15.75" customHeight="1">
      <c r="B757" s="109"/>
    </row>
    <row r="758" spans="2:2" ht="15.75" customHeight="1">
      <c r="B758" s="109"/>
    </row>
    <row r="759" spans="2:2" ht="15.75" customHeight="1">
      <c r="B759" s="109"/>
    </row>
    <row r="760" spans="2:2" ht="15.75" customHeight="1">
      <c r="B760" s="109"/>
    </row>
    <row r="761" spans="2:2" ht="15.75" customHeight="1">
      <c r="B761" s="109"/>
    </row>
    <row r="762" spans="2:2" ht="15.75" customHeight="1">
      <c r="B762" s="109"/>
    </row>
    <row r="763" spans="2:2" ht="15.75" customHeight="1">
      <c r="B763" s="109"/>
    </row>
    <row r="764" spans="2:2" ht="15.75" customHeight="1">
      <c r="B764" s="109"/>
    </row>
    <row r="765" spans="2:2" ht="15.75" customHeight="1">
      <c r="B765" s="109"/>
    </row>
    <row r="766" spans="2:2" ht="15.75" customHeight="1">
      <c r="B766" s="109"/>
    </row>
    <row r="767" spans="2:2" ht="15.75" customHeight="1">
      <c r="B767" s="109"/>
    </row>
    <row r="768" spans="2:2" ht="15.75" customHeight="1">
      <c r="B768" s="109"/>
    </row>
    <row r="769" spans="2:2" ht="15.75" customHeight="1">
      <c r="B769" s="109"/>
    </row>
    <row r="770" spans="2:2" ht="15.75" customHeight="1">
      <c r="B770" s="109"/>
    </row>
    <row r="771" spans="2:2" ht="15.75" customHeight="1">
      <c r="B771" s="109"/>
    </row>
    <row r="772" spans="2:2" ht="15.75" customHeight="1">
      <c r="B772" s="109"/>
    </row>
    <row r="773" spans="2:2" ht="15.75" customHeight="1">
      <c r="B773" s="109"/>
    </row>
    <row r="774" spans="2:2" ht="15.75" customHeight="1">
      <c r="B774" s="109"/>
    </row>
    <row r="775" spans="2:2" ht="15.75" customHeight="1">
      <c r="B775" s="109"/>
    </row>
    <row r="776" spans="2:2" ht="15.75" customHeight="1">
      <c r="B776" s="109"/>
    </row>
    <row r="777" spans="2:2" ht="15.75" customHeight="1">
      <c r="B777" s="109"/>
    </row>
    <row r="778" spans="2:2" ht="15.75" customHeight="1">
      <c r="B778" s="109"/>
    </row>
    <row r="779" spans="2:2" ht="15.75" customHeight="1">
      <c r="B779" s="109"/>
    </row>
    <row r="780" spans="2:2" ht="15.75" customHeight="1">
      <c r="B780" s="109"/>
    </row>
    <row r="781" spans="2:2" ht="15.75" customHeight="1">
      <c r="B781" s="109"/>
    </row>
    <row r="782" spans="2:2" ht="15.75" customHeight="1">
      <c r="B782" s="109"/>
    </row>
    <row r="783" spans="2:2" ht="15.75" customHeight="1">
      <c r="B783" s="109"/>
    </row>
    <row r="784" spans="2:2" ht="15.75" customHeight="1">
      <c r="B784" s="109"/>
    </row>
    <row r="785" spans="2:2" ht="15.75" customHeight="1">
      <c r="B785" s="109"/>
    </row>
    <row r="786" spans="2:2" ht="15.75" customHeight="1">
      <c r="B786" s="109"/>
    </row>
    <row r="787" spans="2:2" ht="15.75" customHeight="1">
      <c r="B787" s="109"/>
    </row>
    <row r="788" spans="2:2" ht="15.75" customHeight="1">
      <c r="B788" s="109"/>
    </row>
    <row r="789" spans="2:2" ht="15.75" customHeight="1">
      <c r="B789" s="109"/>
    </row>
    <row r="790" spans="2:2" ht="15.75" customHeight="1">
      <c r="B790" s="109"/>
    </row>
    <row r="791" spans="2:2" ht="15.75" customHeight="1">
      <c r="B791" s="109"/>
    </row>
    <row r="792" spans="2:2" ht="15.75" customHeight="1">
      <c r="B792" s="109"/>
    </row>
    <row r="793" spans="2:2" ht="15.75" customHeight="1">
      <c r="B793" s="109"/>
    </row>
    <row r="794" spans="2:2" ht="15.75" customHeight="1">
      <c r="B794" s="109"/>
    </row>
    <row r="795" spans="2:2" ht="15.75" customHeight="1">
      <c r="B795" s="109"/>
    </row>
    <row r="796" spans="2:2" ht="15.75" customHeight="1">
      <c r="B796" s="109"/>
    </row>
    <row r="797" spans="2:2" ht="15.75" customHeight="1">
      <c r="B797" s="109"/>
    </row>
    <row r="798" spans="2:2" ht="15.75" customHeight="1">
      <c r="B798" s="109"/>
    </row>
    <row r="799" spans="2:2" ht="15.75" customHeight="1">
      <c r="B799" s="109"/>
    </row>
    <row r="800" spans="2:2" ht="15.75" customHeight="1">
      <c r="B800" s="109"/>
    </row>
    <row r="801" spans="2:2" ht="15.75" customHeight="1">
      <c r="B801" s="109"/>
    </row>
    <row r="802" spans="2:2" ht="15.75" customHeight="1">
      <c r="B802" s="109"/>
    </row>
    <row r="803" spans="2:2" ht="15.75" customHeight="1">
      <c r="B803" s="109"/>
    </row>
    <row r="804" spans="2:2" ht="15.75" customHeight="1">
      <c r="B804" s="109"/>
    </row>
    <row r="805" spans="2:2" ht="15.75" customHeight="1">
      <c r="B805" s="109"/>
    </row>
    <row r="806" spans="2:2" ht="15.75" customHeight="1">
      <c r="B806" s="109"/>
    </row>
    <row r="807" spans="2:2" ht="15.75" customHeight="1">
      <c r="B807" s="109"/>
    </row>
    <row r="808" spans="2:2" ht="15.75" customHeight="1">
      <c r="B808" s="109"/>
    </row>
    <row r="809" spans="2:2" ht="15.75" customHeight="1">
      <c r="B809" s="109"/>
    </row>
    <row r="810" spans="2:2" ht="15.75" customHeight="1">
      <c r="B810" s="109"/>
    </row>
    <row r="811" spans="2:2" ht="15.75" customHeight="1">
      <c r="B811" s="109"/>
    </row>
    <row r="812" spans="2:2" ht="15.75" customHeight="1">
      <c r="B812" s="109"/>
    </row>
    <row r="813" spans="2:2" ht="15.75" customHeight="1">
      <c r="B813" s="109"/>
    </row>
    <row r="814" spans="2:2" ht="15.75" customHeight="1">
      <c r="B814" s="109"/>
    </row>
    <row r="815" spans="2:2" ht="15.75" customHeight="1">
      <c r="B815" s="109"/>
    </row>
    <row r="816" spans="2:2" ht="15.75" customHeight="1">
      <c r="B816" s="109"/>
    </row>
    <row r="817" spans="2:2" ht="15.75" customHeight="1">
      <c r="B817" s="109"/>
    </row>
    <row r="818" spans="2:2" ht="15.75" customHeight="1">
      <c r="B818" s="109"/>
    </row>
    <row r="819" spans="2:2" ht="15.75" customHeight="1">
      <c r="B819" s="109"/>
    </row>
    <row r="820" spans="2:2" ht="15.75" customHeight="1">
      <c r="B820" s="109"/>
    </row>
    <row r="821" spans="2:2" ht="15.75" customHeight="1">
      <c r="B821" s="109"/>
    </row>
    <row r="822" spans="2:2" ht="15.75" customHeight="1">
      <c r="B822" s="109"/>
    </row>
    <row r="823" spans="2:2" ht="15.75" customHeight="1">
      <c r="B823" s="109"/>
    </row>
    <row r="824" spans="2:2" ht="15.75" customHeight="1">
      <c r="B824" s="109"/>
    </row>
    <row r="825" spans="2:2" ht="15.75" customHeight="1">
      <c r="B825" s="109"/>
    </row>
    <row r="826" spans="2:2" ht="15.75" customHeight="1">
      <c r="B826" s="109"/>
    </row>
    <row r="827" spans="2:2" ht="15.75" customHeight="1">
      <c r="B827" s="109"/>
    </row>
    <row r="828" spans="2:2" ht="15.75" customHeight="1">
      <c r="B828" s="109"/>
    </row>
    <row r="829" spans="2:2" ht="15.75" customHeight="1">
      <c r="B829" s="109"/>
    </row>
    <row r="830" spans="2:2" ht="15.75" customHeight="1">
      <c r="B830" s="109"/>
    </row>
    <row r="831" spans="2:2" ht="15.75" customHeight="1">
      <c r="B831" s="109"/>
    </row>
    <row r="832" spans="2:2" ht="15.75" customHeight="1">
      <c r="B832" s="109"/>
    </row>
    <row r="833" spans="2:2" ht="15.75" customHeight="1">
      <c r="B833" s="109"/>
    </row>
    <row r="834" spans="2:2" ht="15.75" customHeight="1">
      <c r="B834" s="109"/>
    </row>
    <row r="835" spans="2:2" ht="15.75" customHeight="1">
      <c r="B835" s="109"/>
    </row>
    <row r="836" spans="2:2" ht="15.75" customHeight="1">
      <c r="B836" s="109"/>
    </row>
    <row r="837" spans="2:2" ht="15.75" customHeight="1">
      <c r="B837" s="109"/>
    </row>
    <row r="838" spans="2:2" ht="15.75" customHeight="1">
      <c r="B838" s="109"/>
    </row>
    <row r="839" spans="2:2" ht="15.75" customHeight="1">
      <c r="B839" s="109"/>
    </row>
    <row r="840" spans="2:2" ht="15.75" customHeight="1">
      <c r="B840" s="109"/>
    </row>
    <row r="841" spans="2:2" ht="15.75" customHeight="1">
      <c r="B841" s="109"/>
    </row>
    <row r="842" spans="2:2" ht="15.75" customHeight="1">
      <c r="B842" s="109"/>
    </row>
    <row r="843" spans="2:2" ht="15.75" customHeight="1">
      <c r="B843" s="109"/>
    </row>
    <row r="844" spans="2:2" ht="15.75" customHeight="1">
      <c r="B844" s="109"/>
    </row>
    <row r="845" spans="2:2" ht="15.75" customHeight="1">
      <c r="B845" s="109"/>
    </row>
    <row r="846" spans="2:2" ht="15.75" customHeight="1">
      <c r="B846" s="109"/>
    </row>
    <row r="847" spans="2:2" ht="15.75" customHeight="1">
      <c r="B847" s="109"/>
    </row>
    <row r="848" spans="2:2" ht="15.75" customHeight="1">
      <c r="B848" s="109"/>
    </row>
    <row r="849" spans="2:2" ht="15.75" customHeight="1">
      <c r="B849" s="109"/>
    </row>
    <row r="850" spans="2:2" ht="15.75" customHeight="1">
      <c r="B850" s="109"/>
    </row>
    <row r="851" spans="2:2" ht="15.75" customHeight="1">
      <c r="B851" s="109"/>
    </row>
    <row r="852" spans="2:2" ht="15.75" customHeight="1">
      <c r="B852" s="109"/>
    </row>
    <row r="853" spans="2:2" ht="15.75" customHeight="1">
      <c r="B853" s="109"/>
    </row>
    <row r="854" spans="2:2" ht="15.75" customHeight="1">
      <c r="B854" s="109"/>
    </row>
    <row r="855" spans="2:2" ht="15.75" customHeight="1">
      <c r="B855" s="109"/>
    </row>
    <row r="856" spans="2:2" ht="15.75" customHeight="1">
      <c r="B856" s="109"/>
    </row>
    <row r="857" spans="2:2" ht="15.75" customHeight="1">
      <c r="B857" s="109"/>
    </row>
    <row r="858" spans="2:2" ht="15.75" customHeight="1">
      <c r="B858" s="109"/>
    </row>
    <row r="859" spans="2:2" ht="15.75" customHeight="1">
      <c r="B859" s="109"/>
    </row>
    <row r="860" spans="2:2" ht="15.75" customHeight="1">
      <c r="B860" s="109"/>
    </row>
    <row r="861" spans="2:2" ht="15.75" customHeight="1">
      <c r="B861" s="109"/>
    </row>
    <row r="862" spans="2:2" ht="15.75" customHeight="1">
      <c r="B862" s="109"/>
    </row>
    <row r="863" spans="2:2" ht="15.75" customHeight="1">
      <c r="B863" s="109"/>
    </row>
    <row r="864" spans="2:2" ht="15.75" customHeight="1">
      <c r="B864" s="109"/>
    </row>
    <row r="865" spans="2:2" ht="15.75" customHeight="1">
      <c r="B865" s="109"/>
    </row>
    <row r="866" spans="2:2" ht="15.75" customHeight="1">
      <c r="B866" s="109"/>
    </row>
    <row r="867" spans="2:2" ht="15.75" customHeight="1">
      <c r="B867" s="109"/>
    </row>
    <row r="868" spans="2:2" ht="15.75" customHeight="1">
      <c r="B868" s="109"/>
    </row>
    <row r="869" spans="2:2" ht="15.75" customHeight="1">
      <c r="B869" s="109"/>
    </row>
    <row r="870" spans="2:2" ht="15.75" customHeight="1">
      <c r="B870" s="109"/>
    </row>
    <row r="871" spans="2:2" ht="15.75" customHeight="1">
      <c r="B871" s="109"/>
    </row>
    <row r="872" spans="2:2" ht="15.75" customHeight="1">
      <c r="B872" s="109"/>
    </row>
    <row r="873" spans="2:2" ht="15.75" customHeight="1">
      <c r="B873" s="109"/>
    </row>
    <row r="874" spans="2:2" ht="15.75" customHeight="1">
      <c r="B874" s="109"/>
    </row>
    <row r="875" spans="2:2" ht="15.75" customHeight="1">
      <c r="B875" s="109"/>
    </row>
    <row r="876" spans="2:2" ht="15.75" customHeight="1">
      <c r="B876" s="109"/>
    </row>
    <row r="877" spans="2:2" ht="15.75" customHeight="1">
      <c r="B877" s="109"/>
    </row>
    <row r="878" spans="2:2" ht="15.75" customHeight="1">
      <c r="B878" s="109"/>
    </row>
    <row r="879" spans="2:2" ht="15.75" customHeight="1">
      <c r="B879" s="109"/>
    </row>
    <row r="880" spans="2:2" ht="15.75" customHeight="1">
      <c r="B880" s="109"/>
    </row>
    <row r="881" spans="2:2" ht="15.75" customHeight="1">
      <c r="B881" s="109"/>
    </row>
    <row r="882" spans="2:2" ht="15.75" customHeight="1">
      <c r="B882" s="109"/>
    </row>
    <row r="883" spans="2:2" ht="15.75" customHeight="1">
      <c r="B883" s="109"/>
    </row>
    <row r="884" spans="2:2" ht="15.75" customHeight="1">
      <c r="B884" s="109"/>
    </row>
    <row r="885" spans="2:2" ht="15.75" customHeight="1">
      <c r="B885" s="109"/>
    </row>
    <row r="886" spans="2:2" ht="15.75" customHeight="1">
      <c r="B886" s="109"/>
    </row>
    <row r="887" spans="2:2" ht="15.75" customHeight="1">
      <c r="B887" s="109"/>
    </row>
    <row r="888" spans="2:2" ht="15.75" customHeight="1">
      <c r="B888" s="109"/>
    </row>
    <row r="889" spans="2:2" ht="15.75" customHeight="1">
      <c r="B889" s="109"/>
    </row>
    <row r="890" spans="2:2" ht="15.75" customHeight="1">
      <c r="B890" s="109"/>
    </row>
    <row r="891" spans="2:2" ht="15.75" customHeight="1">
      <c r="B891" s="109"/>
    </row>
    <row r="892" spans="2:2" ht="15.75" customHeight="1">
      <c r="B892" s="109"/>
    </row>
    <row r="893" spans="2:2" ht="15.75" customHeight="1">
      <c r="B893" s="109"/>
    </row>
    <row r="894" spans="2:2" ht="15.75" customHeight="1">
      <c r="B894" s="109"/>
    </row>
    <row r="895" spans="2:2" ht="15.75" customHeight="1">
      <c r="B895" s="109"/>
    </row>
    <row r="896" spans="2:2" ht="15.75" customHeight="1">
      <c r="B896" s="109"/>
    </row>
    <row r="897" spans="2:2" ht="15.75" customHeight="1">
      <c r="B897" s="109"/>
    </row>
    <row r="898" spans="2:2" ht="15.75" customHeight="1">
      <c r="B898" s="109"/>
    </row>
    <row r="899" spans="2:2" ht="15.75" customHeight="1">
      <c r="B899" s="109"/>
    </row>
    <row r="900" spans="2:2" ht="15.75" customHeight="1">
      <c r="B900" s="109"/>
    </row>
    <row r="901" spans="2:2" ht="15.75" customHeight="1">
      <c r="B901" s="109"/>
    </row>
    <row r="902" spans="2:2" ht="15.75" customHeight="1">
      <c r="B902" s="109"/>
    </row>
    <row r="903" spans="2:2" ht="15.75" customHeight="1">
      <c r="B903" s="109"/>
    </row>
    <row r="904" spans="2:2" ht="15.75" customHeight="1">
      <c r="B904" s="109"/>
    </row>
    <row r="905" spans="2:2" ht="15.75" customHeight="1">
      <c r="B905" s="109"/>
    </row>
    <row r="906" spans="2:2" ht="15.75" customHeight="1">
      <c r="B906" s="109"/>
    </row>
    <row r="907" spans="2:2" ht="15.75" customHeight="1">
      <c r="B907" s="109"/>
    </row>
    <row r="908" spans="2:2" ht="15.75" customHeight="1">
      <c r="B908" s="109"/>
    </row>
    <row r="909" spans="2:2" ht="15.75" customHeight="1">
      <c r="B909" s="109"/>
    </row>
    <row r="910" spans="2:2" ht="15.75" customHeight="1">
      <c r="B910" s="109"/>
    </row>
    <row r="911" spans="2:2" ht="15.75" customHeight="1">
      <c r="B911" s="109"/>
    </row>
    <row r="912" spans="2:2" ht="15.75" customHeight="1">
      <c r="B912" s="109"/>
    </row>
    <row r="913" spans="2:2" ht="15.75" customHeight="1">
      <c r="B913" s="109"/>
    </row>
    <row r="914" spans="2:2" ht="15.75" customHeight="1">
      <c r="B914" s="109"/>
    </row>
    <row r="915" spans="2:2" ht="15.75" customHeight="1">
      <c r="B915" s="109"/>
    </row>
    <row r="916" spans="2:2" ht="15.75" customHeight="1">
      <c r="B916" s="109"/>
    </row>
    <row r="917" spans="2:2" ht="15.75" customHeight="1">
      <c r="B917" s="109"/>
    </row>
    <row r="918" spans="2:2" ht="15.75" customHeight="1">
      <c r="B918" s="109"/>
    </row>
    <row r="919" spans="2:2" ht="15.75" customHeight="1">
      <c r="B919" s="109"/>
    </row>
    <row r="920" spans="2:2" ht="15.75" customHeight="1">
      <c r="B920" s="109"/>
    </row>
    <row r="921" spans="2:2" ht="15.75" customHeight="1">
      <c r="B921" s="109"/>
    </row>
    <row r="922" spans="2:2" ht="15.75" customHeight="1">
      <c r="B922" s="109"/>
    </row>
    <row r="923" spans="2:2" ht="15.75" customHeight="1">
      <c r="B923" s="109"/>
    </row>
    <row r="924" spans="2:2" ht="15.75" customHeight="1">
      <c r="B924" s="109"/>
    </row>
    <row r="925" spans="2:2" ht="15.75" customHeight="1">
      <c r="B925" s="109"/>
    </row>
    <row r="926" spans="2:2" ht="15.75" customHeight="1">
      <c r="B926" s="109"/>
    </row>
    <row r="927" spans="2:2" ht="15.75" customHeight="1">
      <c r="B927" s="109"/>
    </row>
    <row r="928" spans="2:2" ht="15.75" customHeight="1">
      <c r="B928" s="109"/>
    </row>
    <row r="929" spans="2:2" ht="15.75" customHeight="1">
      <c r="B929" s="109"/>
    </row>
    <row r="930" spans="2:2" ht="15.75" customHeight="1">
      <c r="B930" s="109"/>
    </row>
    <row r="931" spans="2:2" ht="15.75" customHeight="1">
      <c r="B931" s="109"/>
    </row>
    <row r="932" spans="2:2" ht="15.75" customHeight="1">
      <c r="B932" s="109"/>
    </row>
    <row r="933" spans="2:2" ht="15.75" customHeight="1">
      <c r="B933" s="109"/>
    </row>
    <row r="934" spans="2:2" ht="15.75" customHeight="1">
      <c r="B934" s="109"/>
    </row>
    <row r="935" spans="2:2" ht="15.75" customHeight="1">
      <c r="B935" s="109"/>
    </row>
    <row r="936" spans="2:2" ht="15.75" customHeight="1">
      <c r="B936" s="109"/>
    </row>
    <row r="937" spans="2:2" ht="15.75" customHeight="1">
      <c r="B937" s="109"/>
    </row>
    <row r="938" spans="2:2" ht="15.75" customHeight="1">
      <c r="B938" s="109"/>
    </row>
    <row r="939" spans="2:2" ht="15.75" customHeight="1">
      <c r="B939" s="109"/>
    </row>
    <row r="940" spans="2:2" ht="15.75" customHeight="1">
      <c r="B940" s="109"/>
    </row>
    <row r="941" spans="2:2" ht="15.75" customHeight="1">
      <c r="B941" s="109"/>
    </row>
    <row r="942" spans="2:2" ht="15.75" customHeight="1">
      <c r="B942" s="109"/>
    </row>
    <row r="943" spans="2:2" ht="15.75" customHeight="1">
      <c r="B943" s="109"/>
    </row>
    <row r="944" spans="2:2" ht="15.75" customHeight="1">
      <c r="B944" s="109"/>
    </row>
    <row r="945" spans="2:2" ht="15.75" customHeight="1">
      <c r="B945" s="109"/>
    </row>
    <row r="946" spans="2:2" ht="15.75" customHeight="1">
      <c r="B946" s="109"/>
    </row>
    <row r="947" spans="2:2" ht="15.75" customHeight="1">
      <c r="B947" s="109"/>
    </row>
    <row r="948" spans="2:2" ht="15.75" customHeight="1">
      <c r="B948" s="109"/>
    </row>
    <row r="949" spans="2:2" ht="15.75" customHeight="1">
      <c r="B949" s="109"/>
    </row>
    <row r="950" spans="2:2" ht="15.75" customHeight="1">
      <c r="B950" s="109"/>
    </row>
    <row r="951" spans="2:2" ht="15.75" customHeight="1">
      <c r="B951" s="109"/>
    </row>
    <row r="952" spans="2:2" ht="15.75" customHeight="1">
      <c r="B952" s="109"/>
    </row>
    <row r="953" spans="2:2" ht="15.75" customHeight="1">
      <c r="B953" s="109"/>
    </row>
    <row r="954" spans="2:2" ht="15.75" customHeight="1">
      <c r="B954" s="109"/>
    </row>
    <row r="955" spans="2:2" ht="15.75" customHeight="1">
      <c r="B955" s="109"/>
    </row>
    <row r="956" spans="2:2" ht="15.75" customHeight="1">
      <c r="B956" s="109"/>
    </row>
    <row r="957" spans="2:2" ht="15.75" customHeight="1">
      <c r="B957" s="109"/>
    </row>
    <row r="958" spans="2:2" ht="15.75" customHeight="1">
      <c r="B958" s="109"/>
    </row>
    <row r="959" spans="2:2" ht="15.75" customHeight="1">
      <c r="B959" s="109"/>
    </row>
    <row r="960" spans="2:2" ht="15.75" customHeight="1">
      <c r="B960" s="109"/>
    </row>
    <row r="961" spans="2:2" ht="15.75" customHeight="1">
      <c r="B961" s="109"/>
    </row>
    <row r="962" spans="2:2" ht="15.75" customHeight="1">
      <c r="B962" s="109"/>
    </row>
    <row r="963" spans="2:2" ht="15.75" customHeight="1">
      <c r="B963" s="109"/>
    </row>
    <row r="964" spans="2:2" ht="15.75" customHeight="1">
      <c r="B964" s="109"/>
    </row>
    <row r="965" spans="2:2" ht="15.75" customHeight="1">
      <c r="B965" s="109"/>
    </row>
    <row r="966" spans="2:2" ht="15.75" customHeight="1">
      <c r="B966" s="109"/>
    </row>
    <row r="967" spans="2:2" ht="15.75" customHeight="1">
      <c r="B967" s="109"/>
    </row>
    <row r="968" spans="2:2" ht="15.75" customHeight="1">
      <c r="B968" s="109"/>
    </row>
    <row r="969" spans="2:2" ht="15.75" customHeight="1">
      <c r="B969" s="109"/>
    </row>
    <row r="970" spans="2:2" ht="15.75" customHeight="1">
      <c r="B970" s="109"/>
    </row>
    <row r="971" spans="2:2" ht="15.75" customHeight="1">
      <c r="B971" s="109"/>
    </row>
    <row r="972" spans="2:2" ht="15.75" customHeight="1">
      <c r="B972" s="109"/>
    </row>
    <row r="973" spans="2:2" ht="15.75" customHeight="1">
      <c r="B973" s="109"/>
    </row>
    <row r="974" spans="2:2" ht="15.75" customHeight="1">
      <c r="B974" s="109"/>
    </row>
    <row r="975" spans="2:2" ht="15.75" customHeight="1">
      <c r="B975" s="109"/>
    </row>
    <row r="976" spans="2:2" ht="15.75" customHeight="1">
      <c r="B976" s="109"/>
    </row>
    <row r="977" spans="2:2" ht="15.75" customHeight="1">
      <c r="B977" s="109"/>
    </row>
    <row r="978" spans="2:2" ht="15.75" customHeight="1">
      <c r="B978" s="109"/>
    </row>
    <row r="979" spans="2:2" ht="15.75" customHeight="1">
      <c r="B979" s="109"/>
    </row>
    <row r="980" spans="2:2" ht="15.75" customHeight="1">
      <c r="B980" s="109"/>
    </row>
    <row r="981" spans="2:2" ht="15.75" customHeight="1">
      <c r="B981" s="109"/>
    </row>
    <row r="982" spans="2:2" ht="15.75" customHeight="1">
      <c r="B982" s="109"/>
    </row>
    <row r="983" spans="2:2" ht="15.75" customHeight="1">
      <c r="B983" s="109"/>
    </row>
    <row r="984" spans="2:2" ht="15.75" customHeight="1">
      <c r="B984" s="109"/>
    </row>
    <row r="985" spans="2:2" ht="15.75" customHeight="1">
      <c r="B985" s="109"/>
    </row>
    <row r="986" spans="2:2" ht="15.75" customHeight="1">
      <c r="B986" s="109"/>
    </row>
    <row r="987" spans="2:2" ht="15.75" customHeight="1">
      <c r="B987" s="109"/>
    </row>
    <row r="988" spans="2:2" ht="15.75" customHeight="1">
      <c r="B988" s="109"/>
    </row>
    <row r="989" spans="2:2" ht="15.75" customHeight="1">
      <c r="B989" s="109"/>
    </row>
    <row r="990" spans="2:2" ht="15.75" customHeight="1">
      <c r="B990" s="109"/>
    </row>
    <row r="991" spans="2:2" ht="15.75" customHeight="1">
      <c r="B991" s="109"/>
    </row>
    <row r="992" spans="2:2" ht="15.75" customHeight="1">
      <c r="B992" s="109"/>
    </row>
    <row r="993" spans="2:2" ht="15.75" customHeight="1">
      <c r="B993" s="109"/>
    </row>
    <row r="994" spans="2:2" ht="15.75" customHeight="1">
      <c r="B994" s="109"/>
    </row>
    <row r="995" spans="2:2" ht="15.75" customHeight="1">
      <c r="B995" s="109"/>
    </row>
    <row r="996" spans="2:2" ht="15.75" customHeight="1">
      <c r="B996" s="109"/>
    </row>
    <row r="997" spans="2:2" ht="15.75" customHeight="1">
      <c r="B997" s="109"/>
    </row>
    <row r="998" spans="2:2" ht="15.75" customHeight="1">
      <c r="B998" s="109"/>
    </row>
    <row r="999" spans="2:2" ht="15.75" customHeight="1">
      <c r="B999" s="109"/>
    </row>
    <row r="1000" spans="2:2" ht="15.75" customHeight="1">
      <c r="B1000" s="109"/>
    </row>
    <row r="1001" spans="2:2" ht="15.75" customHeight="1">
      <c r="B1001" s="109"/>
    </row>
    <row r="1002" spans="2:2" ht="15.75" customHeight="1">
      <c r="B1002" s="109"/>
    </row>
    <row r="1003" spans="2:2" ht="15.75" customHeight="1">
      <c r="B1003" s="109"/>
    </row>
    <row r="1004" spans="2:2" ht="15.75" customHeight="1">
      <c r="B1004" s="109"/>
    </row>
    <row r="1005" spans="2:2" ht="15.75" customHeight="1">
      <c r="B1005" s="109"/>
    </row>
    <row r="1006" spans="2:2" ht="15.75" customHeight="1">
      <c r="B1006" s="109"/>
    </row>
  </sheetData>
  <mergeCells count="171">
    <mergeCell ref="A1:R1"/>
    <mergeCell ref="A2:R2"/>
    <mergeCell ref="A3:F3"/>
    <mergeCell ref="A4:F4"/>
    <mergeCell ref="A5:F5"/>
    <mergeCell ref="A6:F6"/>
    <mergeCell ref="A7:F7"/>
    <mergeCell ref="A8:F8"/>
    <mergeCell ref="A9:G9"/>
    <mergeCell ref="H9:R9"/>
    <mergeCell ref="I10:L10"/>
    <mergeCell ref="I11:L11"/>
    <mergeCell ref="I12:L12"/>
    <mergeCell ref="I13:L13"/>
    <mergeCell ref="I14:L14"/>
    <mergeCell ref="I15:L15"/>
    <mergeCell ref="I17:L17"/>
    <mergeCell ref="I18:L18"/>
    <mergeCell ref="I19:L19"/>
    <mergeCell ref="I20:L20"/>
    <mergeCell ref="I21:L21"/>
    <mergeCell ref="I22:L22"/>
    <mergeCell ref="I23:L23"/>
    <mergeCell ref="I24:L24"/>
    <mergeCell ref="I25:L25"/>
    <mergeCell ref="I26:L26"/>
    <mergeCell ref="I28:L28"/>
    <mergeCell ref="I29:L29"/>
    <mergeCell ref="I30:L30"/>
    <mergeCell ref="I31:L31"/>
    <mergeCell ref="I32:L32"/>
    <mergeCell ref="I33:L33"/>
    <mergeCell ref="I34:L34"/>
    <mergeCell ref="I35:L35"/>
    <mergeCell ref="I36:L36"/>
    <mergeCell ref="I37:L37"/>
    <mergeCell ref="I38:L38"/>
    <mergeCell ref="I39:L39"/>
    <mergeCell ref="I40:L40"/>
    <mergeCell ref="I41:L41"/>
    <mergeCell ref="I42:L42"/>
    <mergeCell ref="I43:L43"/>
    <mergeCell ref="I44:L44"/>
    <mergeCell ref="I45:L45"/>
    <mergeCell ref="I46:L46"/>
    <mergeCell ref="I47:L47"/>
    <mergeCell ref="I48:L48"/>
    <mergeCell ref="I49:L49"/>
    <mergeCell ref="I50:L50"/>
    <mergeCell ref="I51:L51"/>
    <mergeCell ref="I52:L52"/>
    <mergeCell ref="I53:L53"/>
    <mergeCell ref="I54:L54"/>
    <mergeCell ref="I55:L55"/>
    <mergeCell ref="I56:L56"/>
    <mergeCell ref="I57:L57"/>
    <mergeCell ref="I58:L58"/>
    <mergeCell ref="I59:L59"/>
    <mergeCell ref="I60:L60"/>
    <mergeCell ref="I61:L61"/>
    <mergeCell ref="I62:L62"/>
    <mergeCell ref="I63:L63"/>
    <mergeCell ref="I64:L64"/>
    <mergeCell ref="I65:L65"/>
    <mergeCell ref="I66:L66"/>
    <mergeCell ref="I67:L67"/>
    <mergeCell ref="I68:L68"/>
    <mergeCell ref="I69:L69"/>
    <mergeCell ref="I70:L70"/>
    <mergeCell ref="I71:L71"/>
    <mergeCell ref="I72:L72"/>
    <mergeCell ref="I73:L73"/>
    <mergeCell ref="I74:L74"/>
    <mergeCell ref="I75:L75"/>
    <mergeCell ref="I76:L76"/>
    <mergeCell ref="I77:L77"/>
    <mergeCell ref="I78:L78"/>
    <mergeCell ref="I79:L79"/>
    <mergeCell ref="I80:L80"/>
    <mergeCell ref="I81:L81"/>
    <mergeCell ref="I82:L82"/>
    <mergeCell ref="I83:L83"/>
    <mergeCell ref="I84:L84"/>
    <mergeCell ref="I85:L85"/>
    <mergeCell ref="I86:L86"/>
    <mergeCell ref="I87:L87"/>
    <mergeCell ref="I88:L88"/>
    <mergeCell ref="I89:L89"/>
    <mergeCell ref="I90:L90"/>
    <mergeCell ref="I91:L91"/>
    <mergeCell ref="I92:L92"/>
    <mergeCell ref="I93:L93"/>
    <mergeCell ref="I94:L94"/>
    <mergeCell ref="I95:L95"/>
    <mergeCell ref="I96:L96"/>
    <mergeCell ref="I97:L97"/>
    <mergeCell ref="I98:L98"/>
    <mergeCell ref="I99:L99"/>
    <mergeCell ref="I100:L100"/>
    <mergeCell ref="I101:L101"/>
    <mergeCell ref="I102:L102"/>
    <mergeCell ref="I103:L103"/>
    <mergeCell ref="I104:L104"/>
    <mergeCell ref="I105:L105"/>
    <mergeCell ref="I106:L106"/>
    <mergeCell ref="I107:L107"/>
    <mergeCell ref="I108:L108"/>
    <mergeCell ref="I109:L109"/>
    <mergeCell ref="I110:L110"/>
    <mergeCell ref="I111:L111"/>
    <mergeCell ref="I112:L112"/>
    <mergeCell ref="I113:L113"/>
    <mergeCell ref="I114:L114"/>
    <mergeCell ref="I115:L115"/>
    <mergeCell ref="I116:L116"/>
    <mergeCell ref="I117:L117"/>
    <mergeCell ref="I118:L118"/>
    <mergeCell ref="I119:L119"/>
    <mergeCell ref="I120:L120"/>
    <mergeCell ref="I121:L121"/>
    <mergeCell ref="I122:L122"/>
    <mergeCell ref="I123:L123"/>
    <mergeCell ref="I124:L124"/>
    <mergeCell ref="I125:L125"/>
    <mergeCell ref="I126:L126"/>
    <mergeCell ref="I127:L127"/>
    <mergeCell ref="I128:L128"/>
    <mergeCell ref="O151:P151"/>
    <mergeCell ref="Q151:R151"/>
    <mergeCell ref="I129:L129"/>
    <mergeCell ref="I130:L130"/>
    <mergeCell ref="I131:L131"/>
    <mergeCell ref="I132:L132"/>
    <mergeCell ref="I133:L133"/>
    <mergeCell ref="I134:L134"/>
    <mergeCell ref="I135:L135"/>
    <mergeCell ref="I136:L136"/>
    <mergeCell ref="I137:L137"/>
    <mergeCell ref="K151:M151"/>
    <mergeCell ref="I138:L138"/>
    <mergeCell ref="I139:L139"/>
    <mergeCell ref="I140:L140"/>
    <mergeCell ref="I141:L141"/>
    <mergeCell ref="I142:L142"/>
    <mergeCell ref="I143:L143"/>
    <mergeCell ref="I144:L144"/>
    <mergeCell ref="I145:L145"/>
    <mergeCell ref="I152:J152"/>
    <mergeCell ref="K152:M152"/>
    <mergeCell ref="O152:P152"/>
    <mergeCell ref="Q152:R152"/>
    <mergeCell ref="L146:M146"/>
    <mergeCell ref="N146:N152"/>
    <mergeCell ref="O146:P146"/>
    <mergeCell ref="Q146:R146"/>
    <mergeCell ref="Q148:R148"/>
    <mergeCell ref="I146:K146"/>
    <mergeCell ref="I147:M147"/>
    <mergeCell ref="O147:P147"/>
    <mergeCell ref="Q147:R147"/>
    <mergeCell ref="I148:M148"/>
    <mergeCell ref="O148:P148"/>
    <mergeCell ref="I149:J149"/>
    <mergeCell ref="K149:M149"/>
    <mergeCell ref="O149:P149"/>
    <mergeCell ref="Q149:R149"/>
    <mergeCell ref="I150:J150"/>
    <mergeCell ref="K150:M150"/>
    <mergeCell ref="O150:P150"/>
    <mergeCell ref="Q150:R150"/>
    <mergeCell ref="I151:J15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000"/>
  <sheetViews>
    <sheetView workbookViewId="0">
      <selection sqref="A1:R1"/>
    </sheetView>
  </sheetViews>
  <sheetFormatPr defaultColWidth="11.19921875" defaultRowHeight="15" customHeight="1"/>
  <cols>
    <col min="1" max="26" width="8.5" customWidth="1"/>
  </cols>
  <sheetData>
    <row r="1" spans="1:18" ht="29.25">
      <c r="A1" s="228" t="s">
        <v>583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30"/>
    </row>
    <row r="2" spans="1:18" ht="47.1" customHeight="1">
      <c r="A2" s="231" t="s">
        <v>577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32"/>
    </row>
    <row r="3" spans="1:18">
      <c r="A3" s="233" t="s">
        <v>3</v>
      </c>
      <c r="B3" s="234"/>
      <c r="C3" s="234"/>
      <c r="D3" s="234"/>
      <c r="E3" s="234"/>
      <c r="F3" s="235"/>
      <c r="G3" s="3" t="s">
        <v>4</v>
      </c>
      <c r="H3" s="4"/>
      <c r="I3" s="5"/>
      <c r="J3" s="5"/>
      <c r="K3" s="5"/>
      <c r="L3" s="5"/>
      <c r="M3" s="5"/>
      <c r="N3" s="6"/>
      <c r="O3" s="7"/>
      <c r="P3" s="8"/>
      <c r="Q3" s="10"/>
      <c r="R3" s="11"/>
    </row>
    <row r="4" spans="1:18">
      <c r="A4" s="217" t="s">
        <v>5</v>
      </c>
      <c r="B4" s="218"/>
      <c r="C4" s="218"/>
      <c r="D4" s="218"/>
      <c r="E4" s="218"/>
      <c r="F4" s="219"/>
      <c r="G4" s="12" t="s">
        <v>6</v>
      </c>
      <c r="H4" s="13"/>
      <c r="I4" s="14"/>
      <c r="J4" s="14"/>
      <c r="K4" s="14"/>
      <c r="L4" s="14"/>
      <c r="M4" s="14"/>
      <c r="N4" s="15"/>
      <c r="O4" s="16" t="s">
        <v>7</v>
      </c>
      <c r="P4" s="17"/>
      <c r="Q4" s="19"/>
      <c r="R4" s="20"/>
    </row>
    <row r="5" spans="1:18">
      <c r="A5" s="217" t="s">
        <v>8</v>
      </c>
      <c r="B5" s="218"/>
      <c r="C5" s="218"/>
      <c r="D5" s="218"/>
      <c r="E5" s="218"/>
      <c r="F5" s="219"/>
      <c r="G5" s="12" t="s">
        <v>9</v>
      </c>
      <c r="H5" s="13"/>
      <c r="I5" s="14"/>
      <c r="J5" s="14"/>
      <c r="K5" s="14"/>
      <c r="L5" s="14"/>
      <c r="M5" s="14"/>
      <c r="N5" s="15"/>
      <c r="O5" s="21"/>
      <c r="P5" s="23"/>
      <c r="Q5" s="23"/>
      <c r="R5" s="24"/>
    </row>
    <row r="6" spans="1:18">
      <c r="A6" s="217" t="s">
        <v>10</v>
      </c>
      <c r="B6" s="218"/>
      <c r="C6" s="218"/>
      <c r="D6" s="218"/>
      <c r="E6" s="218"/>
      <c r="F6" s="219"/>
      <c r="G6" s="12" t="s">
        <v>11</v>
      </c>
      <c r="H6" s="13"/>
      <c r="I6" s="14"/>
      <c r="J6" s="14"/>
      <c r="K6" s="14"/>
      <c r="L6" s="14"/>
      <c r="M6" s="14"/>
      <c r="N6" s="15"/>
      <c r="O6" s="16" t="s">
        <v>12</v>
      </c>
      <c r="P6" s="17"/>
      <c r="Q6" s="19"/>
      <c r="R6" s="25"/>
    </row>
    <row r="7" spans="1:18">
      <c r="A7" s="217" t="s">
        <v>13</v>
      </c>
      <c r="B7" s="218"/>
      <c r="C7" s="218"/>
      <c r="D7" s="218"/>
      <c r="E7" s="218"/>
      <c r="F7" s="219"/>
      <c r="G7" s="12" t="s">
        <v>14</v>
      </c>
      <c r="H7" s="13"/>
      <c r="I7" s="14"/>
      <c r="J7" s="14"/>
      <c r="K7" s="14"/>
      <c r="L7" s="14"/>
      <c r="M7" s="14"/>
      <c r="N7" s="15"/>
      <c r="O7" s="21"/>
      <c r="P7" s="23"/>
      <c r="Q7" s="23"/>
      <c r="R7" s="26"/>
    </row>
    <row r="8" spans="1:18">
      <c r="A8" s="220" t="s">
        <v>15</v>
      </c>
      <c r="B8" s="221"/>
      <c r="C8" s="221"/>
      <c r="D8" s="221"/>
      <c r="E8" s="221"/>
      <c r="F8" s="222"/>
      <c r="G8" s="27" t="s">
        <v>16</v>
      </c>
      <c r="H8" s="28"/>
      <c r="I8" s="29"/>
      <c r="J8" s="29"/>
      <c r="K8" s="29"/>
      <c r="L8" s="29"/>
      <c r="M8" s="29"/>
      <c r="N8" s="30"/>
      <c r="O8" s="31" t="s">
        <v>17</v>
      </c>
      <c r="P8" s="33"/>
      <c r="Q8" s="34"/>
      <c r="R8" s="35"/>
    </row>
    <row r="9" spans="1:18" ht="30">
      <c r="A9" s="42" t="s">
        <v>21</v>
      </c>
      <c r="B9" s="131" t="s">
        <v>22</v>
      </c>
      <c r="C9" s="42" t="s">
        <v>23</v>
      </c>
      <c r="D9" s="42" t="s">
        <v>24</v>
      </c>
      <c r="E9" s="42" t="s">
        <v>25</v>
      </c>
      <c r="F9" s="42" t="s">
        <v>26</v>
      </c>
      <c r="G9" s="132" t="s">
        <v>486</v>
      </c>
      <c r="H9" s="42" t="s">
        <v>27</v>
      </c>
      <c r="I9" s="273"/>
      <c r="J9" s="200"/>
      <c r="K9" s="200"/>
      <c r="L9" s="198"/>
      <c r="M9" s="42" t="s">
        <v>28</v>
      </c>
      <c r="N9" s="42" t="s">
        <v>29</v>
      </c>
      <c r="O9" s="42"/>
      <c r="P9" s="42" t="s">
        <v>30</v>
      </c>
      <c r="Q9" s="42"/>
      <c r="R9" s="133" t="s">
        <v>32</v>
      </c>
    </row>
    <row r="10" spans="1:18">
      <c r="A10" s="45">
        <v>1</v>
      </c>
      <c r="B10" s="96" t="s">
        <v>552</v>
      </c>
      <c r="C10" s="50"/>
      <c r="D10" s="50"/>
      <c r="E10" s="95" t="s">
        <v>52</v>
      </c>
      <c r="F10" s="50"/>
      <c r="G10" s="52" t="s">
        <v>579</v>
      </c>
      <c r="H10" s="54"/>
      <c r="I10" s="216"/>
      <c r="J10" s="200"/>
      <c r="K10" s="200"/>
      <c r="L10" s="198"/>
      <c r="M10" s="45">
        <v>0</v>
      </c>
      <c r="N10" s="61">
        <v>16.5</v>
      </c>
      <c r="O10" s="60"/>
      <c r="P10" s="134"/>
      <c r="Q10" s="60"/>
      <c r="R10" s="60">
        <f t="shared" ref="R10:R32" si="0">(M10*N10)</f>
        <v>0</v>
      </c>
    </row>
    <row r="11" spans="1:18" s="1" customFormat="1">
      <c r="A11" s="64"/>
      <c r="B11" s="96" t="s">
        <v>552</v>
      </c>
      <c r="C11" s="148"/>
      <c r="D11" s="148"/>
      <c r="E11" s="95" t="s">
        <v>52</v>
      </c>
      <c r="F11" s="148"/>
      <c r="G11" s="52" t="s">
        <v>580</v>
      </c>
      <c r="H11" s="54"/>
      <c r="I11" s="167"/>
      <c r="J11" s="169"/>
      <c r="K11" s="169"/>
      <c r="L11" s="166"/>
      <c r="M11" s="64">
        <v>0</v>
      </c>
      <c r="N11" s="61">
        <v>16.5</v>
      </c>
      <c r="O11" s="60"/>
      <c r="P11" s="134"/>
      <c r="Q11" s="60"/>
      <c r="R11" s="60">
        <f t="shared" si="0"/>
        <v>0</v>
      </c>
    </row>
    <row r="12" spans="1:18">
      <c r="A12" s="45">
        <v>2</v>
      </c>
      <c r="B12" s="96" t="s">
        <v>553</v>
      </c>
      <c r="C12" s="50"/>
      <c r="D12" s="50"/>
      <c r="E12" s="51" t="s">
        <v>236</v>
      </c>
      <c r="F12" s="50"/>
      <c r="G12" s="52" t="s">
        <v>579</v>
      </c>
      <c r="H12" s="54"/>
      <c r="I12" s="216"/>
      <c r="J12" s="200"/>
      <c r="K12" s="200"/>
      <c r="L12" s="198"/>
      <c r="M12" s="45">
        <v>0</v>
      </c>
      <c r="N12" s="61">
        <v>16.5</v>
      </c>
      <c r="O12" s="60"/>
      <c r="P12" s="134"/>
      <c r="Q12" s="60"/>
      <c r="R12" s="60">
        <f t="shared" si="0"/>
        <v>0</v>
      </c>
    </row>
    <row r="13" spans="1:18" s="1" customFormat="1">
      <c r="A13" s="64"/>
      <c r="B13" s="96" t="s">
        <v>553</v>
      </c>
      <c r="C13" s="148"/>
      <c r="D13" s="148"/>
      <c r="E13" s="95" t="s">
        <v>236</v>
      </c>
      <c r="F13" s="148"/>
      <c r="G13" s="52" t="s">
        <v>580</v>
      </c>
      <c r="H13" s="54"/>
      <c r="I13" s="167"/>
      <c r="J13" s="169"/>
      <c r="K13" s="169"/>
      <c r="L13" s="166"/>
      <c r="M13" s="64">
        <v>0</v>
      </c>
      <c r="N13" s="61">
        <v>16.5</v>
      </c>
      <c r="O13" s="60"/>
      <c r="P13" s="134"/>
      <c r="Q13" s="60"/>
      <c r="R13" s="60">
        <f t="shared" si="0"/>
        <v>0</v>
      </c>
    </row>
    <row r="14" spans="1:18">
      <c r="A14" s="45">
        <v>3</v>
      </c>
      <c r="B14" s="96" t="s">
        <v>553</v>
      </c>
      <c r="C14" s="50"/>
      <c r="D14" s="50"/>
      <c r="E14" s="51" t="s">
        <v>37</v>
      </c>
      <c r="F14" s="50"/>
      <c r="G14" s="52" t="s">
        <v>579</v>
      </c>
      <c r="H14" s="54"/>
      <c r="I14" s="216"/>
      <c r="J14" s="200"/>
      <c r="K14" s="200"/>
      <c r="L14" s="198"/>
      <c r="M14" s="64">
        <v>0</v>
      </c>
      <c r="N14" s="61">
        <v>16.5</v>
      </c>
      <c r="O14" s="60"/>
      <c r="P14" s="134"/>
      <c r="Q14" s="60"/>
      <c r="R14" s="60">
        <f t="shared" si="0"/>
        <v>0</v>
      </c>
    </row>
    <row r="15" spans="1:18" s="1" customFormat="1">
      <c r="A15" s="64"/>
      <c r="B15" s="96" t="s">
        <v>553</v>
      </c>
      <c r="C15" s="148"/>
      <c r="D15" s="148"/>
      <c r="E15" s="95" t="s">
        <v>37</v>
      </c>
      <c r="F15" s="148"/>
      <c r="G15" s="52" t="s">
        <v>580</v>
      </c>
      <c r="H15" s="54"/>
      <c r="I15" s="167"/>
      <c r="J15" s="169"/>
      <c r="K15" s="169"/>
      <c r="L15" s="166"/>
      <c r="M15" s="64">
        <v>0</v>
      </c>
      <c r="N15" s="61">
        <v>16.5</v>
      </c>
      <c r="O15" s="60"/>
      <c r="P15" s="134"/>
      <c r="Q15" s="60"/>
      <c r="R15" s="60">
        <f t="shared" si="0"/>
        <v>0</v>
      </c>
    </row>
    <row r="16" spans="1:18">
      <c r="A16" s="45">
        <v>4</v>
      </c>
      <c r="B16" s="96" t="s">
        <v>553</v>
      </c>
      <c r="C16" s="50"/>
      <c r="D16" s="50"/>
      <c r="E16" s="51" t="s">
        <v>52</v>
      </c>
      <c r="F16" s="50"/>
      <c r="G16" s="52" t="s">
        <v>579</v>
      </c>
      <c r="H16" s="54"/>
      <c r="I16" s="216"/>
      <c r="J16" s="200"/>
      <c r="K16" s="200"/>
      <c r="L16" s="198"/>
      <c r="M16" s="64">
        <v>0</v>
      </c>
      <c r="N16" s="61">
        <v>16.5</v>
      </c>
      <c r="O16" s="60"/>
      <c r="P16" s="134"/>
      <c r="Q16" s="60"/>
      <c r="R16" s="60">
        <f t="shared" si="0"/>
        <v>0</v>
      </c>
    </row>
    <row r="17" spans="1:18" s="1" customFormat="1">
      <c r="A17" s="64"/>
      <c r="B17" s="96" t="s">
        <v>553</v>
      </c>
      <c r="C17" s="148"/>
      <c r="D17" s="148"/>
      <c r="E17" s="95" t="s">
        <v>52</v>
      </c>
      <c r="F17" s="148"/>
      <c r="G17" s="52" t="s">
        <v>580</v>
      </c>
      <c r="H17" s="54"/>
      <c r="I17" s="167"/>
      <c r="J17" s="169"/>
      <c r="K17" s="169"/>
      <c r="L17" s="166"/>
      <c r="M17" s="64">
        <v>0</v>
      </c>
      <c r="N17" s="61">
        <v>16.5</v>
      </c>
      <c r="O17" s="60"/>
      <c r="P17" s="134"/>
      <c r="Q17" s="60"/>
      <c r="R17" s="60">
        <f t="shared" si="0"/>
        <v>0</v>
      </c>
    </row>
    <row r="18" spans="1:18">
      <c r="A18" s="45">
        <v>5</v>
      </c>
      <c r="B18" s="135" t="s">
        <v>554</v>
      </c>
      <c r="C18" s="50"/>
      <c r="D18" s="50"/>
      <c r="E18" s="95" t="s">
        <v>406</v>
      </c>
      <c r="F18" s="50"/>
      <c r="G18" s="52" t="s">
        <v>581</v>
      </c>
      <c r="H18" s="54"/>
      <c r="I18" s="216"/>
      <c r="J18" s="200"/>
      <c r="K18" s="200"/>
      <c r="L18" s="198"/>
      <c r="M18" s="45">
        <v>0</v>
      </c>
      <c r="N18" s="61">
        <v>8</v>
      </c>
      <c r="O18" s="60"/>
      <c r="P18" s="134"/>
      <c r="Q18" s="60"/>
      <c r="R18" s="60">
        <f t="shared" si="0"/>
        <v>0</v>
      </c>
    </row>
    <row r="19" spans="1:18">
      <c r="A19" s="45">
        <v>6</v>
      </c>
      <c r="B19" s="135" t="s">
        <v>555</v>
      </c>
      <c r="C19" s="50"/>
      <c r="D19" s="50"/>
      <c r="E19" s="51" t="s">
        <v>184</v>
      </c>
      <c r="F19" s="50"/>
      <c r="G19" s="52" t="s">
        <v>581</v>
      </c>
      <c r="H19" s="54"/>
      <c r="I19" s="216"/>
      <c r="J19" s="200"/>
      <c r="K19" s="200"/>
      <c r="L19" s="198"/>
      <c r="M19" s="45">
        <v>0</v>
      </c>
      <c r="N19" s="61">
        <v>8</v>
      </c>
      <c r="O19" s="60"/>
      <c r="P19" s="134"/>
      <c r="Q19" s="60"/>
      <c r="R19" s="60">
        <f t="shared" si="0"/>
        <v>0</v>
      </c>
    </row>
    <row r="20" spans="1:18">
      <c r="A20" s="45">
        <v>7</v>
      </c>
      <c r="B20" s="135" t="s">
        <v>555</v>
      </c>
      <c r="C20" s="50"/>
      <c r="D20" s="50"/>
      <c r="E20" s="51" t="s">
        <v>556</v>
      </c>
      <c r="F20" s="50"/>
      <c r="G20" s="52" t="s">
        <v>581</v>
      </c>
      <c r="H20" s="54"/>
      <c r="I20" s="216"/>
      <c r="J20" s="200"/>
      <c r="K20" s="200"/>
      <c r="L20" s="198"/>
      <c r="M20" s="45">
        <v>0</v>
      </c>
      <c r="N20" s="61">
        <v>8</v>
      </c>
      <c r="O20" s="60"/>
      <c r="P20" s="134"/>
      <c r="Q20" s="60"/>
      <c r="R20" s="60">
        <f t="shared" si="0"/>
        <v>0</v>
      </c>
    </row>
    <row r="21" spans="1:18">
      <c r="A21" s="45">
        <v>8</v>
      </c>
      <c r="B21" s="135" t="s">
        <v>557</v>
      </c>
      <c r="C21" s="50"/>
      <c r="D21" s="50"/>
      <c r="E21" s="51" t="s">
        <v>37</v>
      </c>
      <c r="F21" s="50"/>
      <c r="G21" s="52" t="s">
        <v>581</v>
      </c>
      <c r="H21" s="54"/>
      <c r="I21" s="216"/>
      <c r="J21" s="200"/>
      <c r="K21" s="200"/>
      <c r="L21" s="198"/>
      <c r="M21" s="45">
        <v>0</v>
      </c>
      <c r="N21" s="61">
        <v>8</v>
      </c>
      <c r="O21" s="60"/>
      <c r="P21" s="134"/>
      <c r="Q21" s="60"/>
      <c r="R21" s="60">
        <f t="shared" si="0"/>
        <v>0</v>
      </c>
    </row>
    <row r="22" spans="1:18">
      <c r="A22" s="45">
        <v>9</v>
      </c>
      <c r="B22" s="135" t="s">
        <v>557</v>
      </c>
      <c r="C22" s="50"/>
      <c r="D22" s="50"/>
      <c r="E22" s="51" t="s">
        <v>184</v>
      </c>
      <c r="F22" s="50"/>
      <c r="G22" s="52" t="s">
        <v>581</v>
      </c>
      <c r="H22" s="54"/>
      <c r="I22" s="216"/>
      <c r="J22" s="200"/>
      <c r="K22" s="200"/>
      <c r="L22" s="198"/>
      <c r="M22" s="45">
        <v>0</v>
      </c>
      <c r="N22" s="61">
        <v>8</v>
      </c>
      <c r="O22" s="60"/>
      <c r="P22" s="134"/>
      <c r="Q22" s="60"/>
      <c r="R22" s="60">
        <f t="shared" si="0"/>
        <v>0</v>
      </c>
    </row>
    <row r="23" spans="1:18">
      <c r="A23" s="45">
        <v>10</v>
      </c>
      <c r="B23" s="135" t="s">
        <v>559</v>
      </c>
      <c r="C23" s="50"/>
      <c r="D23" s="50"/>
      <c r="E23" s="51" t="s">
        <v>376</v>
      </c>
      <c r="F23" s="50"/>
      <c r="G23" s="52" t="s">
        <v>581</v>
      </c>
      <c r="H23" s="54"/>
      <c r="I23" s="216"/>
      <c r="J23" s="200"/>
      <c r="K23" s="200"/>
      <c r="L23" s="198"/>
      <c r="M23" s="45">
        <v>0</v>
      </c>
      <c r="N23" s="61">
        <v>8</v>
      </c>
      <c r="O23" s="60"/>
      <c r="P23" s="134"/>
      <c r="Q23" s="60"/>
      <c r="R23" s="60">
        <f t="shared" si="0"/>
        <v>0</v>
      </c>
    </row>
    <row r="24" spans="1:18">
      <c r="A24" s="45">
        <v>11</v>
      </c>
      <c r="B24" s="135" t="s">
        <v>559</v>
      </c>
      <c r="C24" s="50"/>
      <c r="D24" s="50"/>
      <c r="E24" s="51" t="s">
        <v>236</v>
      </c>
      <c r="F24" s="50"/>
      <c r="G24" s="52" t="s">
        <v>581</v>
      </c>
      <c r="H24" s="54"/>
      <c r="I24" s="216"/>
      <c r="J24" s="200"/>
      <c r="K24" s="200"/>
      <c r="L24" s="198"/>
      <c r="M24" s="45">
        <v>0</v>
      </c>
      <c r="N24" s="61">
        <v>8</v>
      </c>
      <c r="O24" s="60"/>
      <c r="P24" s="134"/>
      <c r="Q24" s="60"/>
      <c r="R24" s="60">
        <f t="shared" si="0"/>
        <v>0</v>
      </c>
    </row>
    <row r="25" spans="1:18">
      <c r="A25" s="45">
        <v>12</v>
      </c>
      <c r="B25" s="135" t="s">
        <v>559</v>
      </c>
      <c r="C25" s="50"/>
      <c r="D25" s="50"/>
      <c r="E25" s="51" t="s">
        <v>361</v>
      </c>
      <c r="F25" s="50"/>
      <c r="G25" s="52" t="s">
        <v>581</v>
      </c>
      <c r="H25" s="54"/>
      <c r="I25" s="216"/>
      <c r="J25" s="200"/>
      <c r="K25" s="200"/>
      <c r="L25" s="198"/>
      <c r="M25" s="45">
        <v>0</v>
      </c>
      <c r="N25" s="61">
        <v>8</v>
      </c>
      <c r="O25" s="60"/>
      <c r="P25" s="134"/>
      <c r="Q25" s="60"/>
      <c r="R25" s="60">
        <f t="shared" si="0"/>
        <v>0</v>
      </c>
    </row>
    <row r="26" spans="1:18">
      <c r="A26" s="45">
        <v>13</v>
      </c>
      <c r="B26" s="135" t="s">
        <v>561</v>
      </c>
      <c r="C26" s="50"/>
      <c r="D26" s="50"/>
      <c r="E26" s="51" t="s">
        <v>43</v>
      </c>
      <c r="F26" s="50"/>
      <c r="G26" s="52" t="s">
        <v>581</v>
      </c>
      <c r="H26" s="54"/>
      <c r="I26" s="216"/>
      <c r="J26" s="200"/>
      <c r="K26" s="200"/>
      <c r="L26" s="198"/>
      <c r="M26" s="45">
        <v>0</v>
      </c>
      <c r="N26" s="61">
        <v>8</v>
      </c>
      <c r="O26" s="60"/>
      <c r="P26" s="134"/>
      <c r="Q26" s="60"/>
      <c r="R26" s="60">
        <f t="shared" si="0"/>
        <v>0</v>
      </c>
    </row>
    <row r="27" spans="1:18">
      <c r="A27" s="45">
        <v>14</v>
      </c>
      <c r="B27" s="135" t="s">
        <v>561</v>
      </c>
      <c r="C27" s="50"/>
      <c r="D27" s="50"/>
      <c r="E27" s="51" t="s">
        <v>376</v>
      </c>
      <c r="F27" s="50"/>
      <c r="G27" s="52" t="s">
        <v>581</v>
      </c>
      <c r="H27" s="54"/>
      <c r="I27" s="216"/>
      <c r="J27" s="200"/>
      <c r="K27" s="200"/>
      <c r="L27" s="198"/>
      <c r="M27" s="45">
        <v>0</v>
      </c>
      <c r="N27" s="61">
        <v>8</v>
      </c>
      <c r="O27" s="60"/>
      <c r="P27" s="134"/>
      <c r="Q27" s="60"/>
      <c r="R27" s="60">
        <f t="shared" si="0"/>
        <v>0</v>
      </c>
    </row>
    <row r="28" spans="1:18">
      <c r="A28" s="45">
        <v>15</v>
      </c>
      <c r="B28" s="135" t="s">
        <v>564</v>
      </c>
      <c r="C28" s="50"/>
      <c r="D28" s="50"/>
      <c r="E28" s="51" t="s">
        <v>565</v>
      </c>
      <c r="F28" s="50"/>
      <c r="G28" s="52" t="s">
        <v>581</v>
      </c>
      <c r="H28" s="54"/>
      <c r="I28" s="216"/>
      <c r="J28" s="200"/>
      <c r="K28" s="200"/>
      <c r="L28" s="198"/>
      <c r="M28" s="45">
        <v>0</v>
      </c>
      <c r="N28" s="61">
        <v>9.5</v>
      </c>
      <c r="O28" s="60"/>
      <c r="P28" s="134"/>
      <c r="Q28" s="60"/>
      <c r="R28" s="60">
        <f t="shared" si="0"/>
        <v>0</v>
      </c>
    </row>
    <row r="29" spans="1:18">
      <c r="A29" s="45">
        <v>16</v>
      </c>
      <c r="B29" s="135" t="s">
        <v>564</v>
      </c>
      <c r="C29" s="50"/>
      <c r="D29" s="50"/>
      <c r="E29" s="51" t="s">
        <v>52</v>
      </c>
      <c r="F29" s="50"/>
      <c r="G29" s="52" t="s">
        <v>581</v>
      </c>
      <c r="H29" s="54"/>
      <c r="I29" s="216"/>
      <c r="J29" s="200"/>
      <c r="K29" s="200"/>
      <c r="L29" s="198"/>
      <c r="M29" s="45">
        <v>0</v>
      </c>
      <c r="N29" s="61">
        <v>9.5</v>
      </c>
      <c r="O29" s="60"/>
      <c r="P29" s="134"/>
      <c r="Q29" s="60"/>
      <c r="R29" s="60">
        <f t="shared" si="0"/>
        <v>0</v>
      </c>
    </row>
    <row r="30" spans="1:18">
      <c r="A30" s="45">
        <v>17</v>
      </c>
      <c r="B30" s="135" t="s">
        <v>564</v>
      </c>
      <c r="C30" s="50"/>
      <c r="D30" s="50"/>
      <c r="E30" s="51" t="s">
        <v>376</v>
      </c>
      <c r="F30" s="50"/>
      <c r="G30" s="52" t="s">
        <v>581</v>
      </c>
      <c r="H30" s="54"/>
      <c r="I30" s="216"/>
      <c r="J30" s="200"/>
      <c r="K30" s="200"/>
      <c r="L30" s="198"/>
      <c r="M30" s="45">
        <v>0</v>
      </c>
      <c r="N30" s="61">
        <v>9.5</v>
      </c>
      <c r="O30" s="60"/>
      <c r="P30" s="134"/>
      <c r="Q30" s="60"/>
      <c r="R30" s="60">
        <f t="shared" si="0"/>
        <v>0</v>
      </c>
    </row>
    <row r="31" spans="1:18">
      <c r="A31" s="45">
        <v>18</v>
      </c>
      <c r="B31" s="47" t="s">
        <v>567</v>
      </c>
      <c r="C31" s="50"/>
      <c r="D31" s="50"/>
      <c r="E31" s="51" t="s">
        <v>376</v>
      </c>
      <c r="F31" s="50"/>
      <c r="G31" s="52" t="s">
        <v>581</v>
      </c>
      <c r="H31" s="54"/>
      <c r="I31" s="216"/>
      <c r="J31" s="200"/>
      <c r="K31" s="200"/>
      <c r="L31" s="198"/>
      <c r="M31" s="45">
        <v>0</v>
      </c>
      <c r="N31" s="61">
        <v>8.5</v>
      </c>
      <c r="O31" s="60"/>
      <c r="P31" s="134"/>
      <c r="Q31" s="60"/>
      <c r="R31" s="60">
        <f t="shared" si="0"/>
        <v>0</v>
      </c>
    </row>
    <row r="32" spans="1:18">
      <c r="A32" s="45">
        <v>19</v>
      </c>
      <c r="B32" s="47" t="s">
        <v>567</v>
      </c>
      <c r="C32" s="50"/>
      <c r="D32" s="50"/>
      <c r="E32" s="51" t="s">
        <v>361</v>
      </c>
      <c r="F32" s="50"/>
      <c r="G32" s="52" t="s">
        <v>581</v>
      </c>
      <c r="H32" s="54"/>
      <c r="I32" s="216"/>
      <c r="J32" s="200"/>
      <c r="K32" s="200"/>
      <c r="L32" s="198"/>
      <c r="M32" s="45">
        <v>0</v>
      </c>
      <c r="N32" s="61">
        <v>8.5</v>
      </c>
      <c r="O32" s="60"/>
      <c r="P32" s="134"/>
      <c r="Q32" s="60"/>
      <c r="R32" s="60">
        <f t="shared" si="0"/>
        <v>0</v>
      </c>
    </row>
    <row r="33" spans="1:18" ht="15.75" customHeight="1">
      <c r="A33" s="91"/>
      <c r="B33" s="111"/>
      <c r="C33" s="92"/>
      <c r="D33" s="92"/>
      <c r="E33" s="92"/>
      <c r="F33" s="92"/>
      <c r="G33" s="92"/>
      <c r="H33" s="110"/>
      <c r="I33" s="249" t="s">
        <v>154</v>
      </c>
      <c r="J33" s="250"/>
      <c r="K33" s="251"/>
      <c r="L33" s="252">
        <f>SUM(M10:M32)</f>
        <v>0</v>
      </c>
      <c r="M33" s="251"/>
      <c r="N33" s="253"/>
      <c r="O33" s="209" t="s">
        <v>158</v>
      </c>
      <c r="P33" s="198"/>
      <c r="Q33" s="207">
        <f>SUM(R10:R32)</f>
        <v>0</v>
      </c>
      <c r="R33" s="236"/>
    </row>
    <row r="34" spans="1:18" ht="15.75" customHeight="1">
      <c r="A34" s="91"/>
      <c r="B34" s="111"/>
      <c r="C34" s="92"/>
      <c r="D34" s="92"/>
      <c r="E34" s="92"/>
      <c r="F34" s="92"/>
      <c r="G34" s="92"/>
      <c r="H34" s="110"/>
      <c r="I34" s="248"/>
      <c r="J34" s="200"/>
      <c r="K34" s="200"/>
      <c r="L34" s="200"/>
      <c r="M34" s="198"/>
      <c r="N34" s="205"/>
      <c r="O34" s="203" t="s">
        <v>160</v>
      </c>
      <c r="P34" s="198"/>
      <c r="Q34" s="208">
        <f>Q33*1.1</f>
        <v>0</v>
      </c>
      <c r="R34" s="236"/>
    </row>
    <row r="35" spans="1:18" ht="15.75" customHeight="1">
      <c r="A35" s="91"/>
      <c r="B35" s="111"/>
      <c r="C35" s="92"/>
      <c r="D35" s="92"/>
      <c r="E35" s="92"/>
      <c r="F35" s="92"/>
      <c r="G35" s="92"/>
      <c r="H35" s="110"/>
      <c r="I35" s="247" t="s">
        <v>162</v>
      </c>
      <c r="J35" s="200"/>
      <c r="K35" s="200"/>
      <c r="L35" s="200"/>
      <c r="M35" s="198"/>
      <c r="N35" s="205"/>
      <c r="O35" s="209" t="s">
        <v>163</v>
      </c>
      <c r="P35" s="198"/>
      <c r="Q35" s="207">
        <f>SUM(Q34-Q33)</f>
        <v>0</v>
      </c>
      <c r="R35" s="236"/>
    </row>
    <row r="36" spans="1:18" ht="15.75" customHeight="1">
      <c r="A36" s="91"/>
      <c r="B36" s="111"/>
      <c r="C36" s="92"/>
      <c r="D36" s="92"/>
      <c r="E36" s="92"/>
      <c r="F36" s="92"/>
      <c r="G36" s="92"/>
      <c r="H36" s="110"/>
      <c r="I36" s="237" t="s">
        <v>166</v>
      </c>
      <c r="J36" s="238"/>
      <c r="K36" s="239" t="s">
        <v>168</v>
      </c>
      <c r="L36" s="240"/>
      <c r="M36" s="241"/>
      <c r="N36" s="205"/>
      <c r="O36" s="213"/>
      <c r="P36" s="198"/>
      <c r="Q36" s="214"/>
      <c r="R36" s="236"/>
    </row>
    <row r="37" spans="1:18" ht="15.75" customHeight="1">
      <c r="A37" s="91"/>
      <c r="B37" s="111"/>
      <c r="C37" s="92"/>
      <c r="D37" s="92"/>
      <c r="E37" s="92"/>
      <c r="F37" s="92"/>
      <c r="G37" s="92"/>
      <c r="H37" s="110"/>
      <c r="I37" s="242" t="s">
        <v>169</v>
      </c>
      <c r="J37" s="243"/>
      <c r="K37" s="244" t="s">
        <v>171</v>
      </c>
      <c r="L37" s="245"/>
      <c r="M37" s="246"/>
      <c r="N37" s="205"/>
      <c r="O37" s="209" t="s">
        <v>173</v>
      </c>
      <c r="P37" s="198"/>
      <c r="Q37" s="207">
        <v>0</v>
      </c>
      <c r="R37" s="236"/>
    </row>
    <row r="38" spans="1:18" ht="15.75" customHeight="1">
      <c r="A38" s="91"/>
      <c r="B38" s="111"/>
      <c r="C38" s="92"/>
      <c r="D38" s="92"/>
      <c r="E38" s="92"/>
      <c r="F38" s="92"/>
      <c r="G38" s="92"/>
      <c r="H38" s="110"/>
      <c r="I38" s="242" t="s">
        <v>175</v>
      </c>
      <c r="J38" s="243"/>
      <c r="K38" s="255" t="s">
        <v>176</v>
      </c>
      <c r="L38" s="245"/>
      <c r="M38" s="246"/>
      <c r="N38" s="205"/>
      <c r="O38" s="209" t="s">
        <v>178</v>
      </c>
      <c r="P38" s="198"/>
      <c r="Q38" s="207">
        <v>0</v>
      </c>
      <c r="R38" s="236"/>
    </row>
    <row r="39" spans="1:18" ht="15.75" customHeight="1">
      <c r="A39" s="113"/>
      <c r="B39" s="114"/>
      <c r="C39" s="115"/>
      <c r="D39" s="115"/>
      <c r="E39" s="115"/>
      <c r="F39" s="115"/>
      <c r="G39" s="115"/>
      <c r="H39" s="117"/>
      <c r="I39" s="256" t="s">
        <v>181</v>
      </c>
      <c r="J39" s="257"/>
      <c r="K39" s="258">
        <v>258283095</v>
      </c>
      <c r="L39" s="259"/>
      <c r="M39" s="260"/>
      <c r="N39" s="254"/>
      <c r="O39" s="201" t="s">
        <v>182</v>
      </c>
      <c r="P39" s="198"/>
      <c r="Q39" s="202">
        <f>Q34+Q38</f>
        <v>0</v>
      </c>
      <c r="R39" s="236"/>
    </row>
    <row r="40" spans="1:18" ht="15.75" customHeight="1"/>
    <row r="41" spans="1:18" ht="15.75" customHeight="1"/>
    <row r="42" spans="1:18" ht="15.75" customHeight="1"/>
    <row r="43" spans="1:18" ht="15.75" customHeight="1"/>
    <row r="44" spans="1:18" ht="15.75" customHeight="1"/>
    <row r="45" spans="1:18" ht="15.75" customHeight="1"/>
    <row r="46" spans="1:18" ht="15.75" customHeight="1"/>
    <row r="47" spans="1:18" ht="15.75" customHeight="1"/>
    <row r="48" spans="1:1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5">
    <mergeCell ref="I39:J39"/>
    <mergeCell ref="K39:M39"/>
    <mergeCell ref="I33:K33"/>
    <mergeCell ref="L33:M33"/>
    <mergeCell ref="I34:M34"/>
    <mergeCell ref="I35:M35"/>
    <mergeCell ref="I38:J38"/>
    <mergeCell ref="K38:M38"/>
    <mergeCell ref="I27:L27"/>
    <mergeCell ref="I28:L28"/>
    <mergeCell ref="I29:L29"/>
    <mergeCell ref="I31:L31"/>
    <mergeCell ref="I32:L32"/>
    <mergeCell ref="A1:R1"/>
    <mergeCell ref="A2:R2"/>
    <mergeCell ref="A3:F3"/>
    <mergeCell ref="A4:F4"/>
    <mergeCell ref="A5:F5"/>
    <mergeCell ref="A6:F6"/>
    <mergeCell ref="A7:F7"/>
    <mergeCell ref="A8:F8"/>
    <mergeCell ref="I9:L9"/>
    <mergeCell ref="I10:L10"/>
    <mergeCell ref="I16:L16"/>
    <mergeCell ref="I18:L18"/>
    <mergeCell ref="O38:P38"/>
    <mergeCell ref="Q38:R38"/>
    <mergeCell ref="I12:L12"/>
    <mergeCell ref="I14:L14"/>
    <mergeCell ref="O33:P33"/>
    <mergeCell ref="Q33:R33"/>
    <mergeCell ref="O34:P34"/>
    <mergeCell ref="Q34:R34"/>
    <mergeCell ref="I36:J36"/>
    <mergeCell ref="I23:L23"/>
    <mergeCell ref="I24:L24"/>
    <mergeCell ref="I25:L25"/>
    <mergeCell ref="I30:L30"/>
    <mergeCell ref="K36:M36"/>
    <mergeCell ref="O39:P39"/>
    <mergeCell ref="Q39:R39"/>
    <mergeCell ref="I19:L19"/>
    <mergeCell ref="I20:L20"/>
    <mergeCell ref="I21:L21"/>
    <mergeCell ref="I22:L22"/>
    <mergeCell ref="O36:P36"/>
    <mergeCell ref="Q36:R36"/>
    <mergeCell ref="I37:J37"/>
    <mergeCell ref="K37:M37"/>
    <mergeCell ref="O37:P37"/>
    <mergeCell ref="Q37:R37"/>
    <mergeCell ref="O35:P35"/>
    <mergeCell ref="Q35:R35"/>
    <mergeCell ref="N33:N39"/>
    <mergeCell ref="I26:L26"/>
  </mergeCells>
  <phoneticPr fontId="50" type="noConversion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Fiona Powell</vt:lpstr>
      <vt:lpstr>Fiona by Fiona Powell</vt:lpstr>
      <vt:lpstr>Fascinators</vt:lpstr>
      <vt:lpstr>Hats</vt:lpstr>
      <vt:lpstr>Hair Accessories</vt:lpstr>
      <vt:lpstr>Bags</vt:lpstr>
      <vt:lpstr>Sun Protection</vt:lpstr>
      <vt:lpstr>Resort</vt:lpstr>
      <vt:lpstr>Mens</vt:lpstr>
      <vt:lpstr>Order Review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Accounts - Kasmo Design</cp:lastModifiedBy>
  <dcterms:created xsi:type="dcterms:W3CDTF">2020-03-06T00:57:48Z</dcterms:created>
  <dcterms:modified xsi:type="dcterms:W3CDTF">2020-03-17T02:07:45Z</dcterms:modified>
</cp:coreProperties>
</file>